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pgemini-my.sharepoint.com/personal/alessia_campra_capgemini_com/Documents/Desktop/TESI/Documenti da caricare/"/>
    </mc:Choice>
  </mc:AlternateContent>
  <xr:revisionPtr revIDLastSave="24" documentId="8_{47F5D87D-9AE4-F74E-AE04-E59019A5EF89}" xr6:coauthVersionLast="47" xr6:coauthVersionMax="47" xr10:uidLastSave="{9B46164E-165B-47B8-A06F-B7BFF981E06C}"/>
  <bookViews>
    <workbookView xWindow="0" yWindow="300" windowWidth="19200" windowHeight="9780" activeTab="4" xr2:uid="{8E1D08D4-81F3-C942-ADEF-D2ACC2744682}"/>
  </bookViews>
  <sheets>
    <sheet name="Linea 5" sheetId="2" r:id="rId1"/>
    <sheet name="Linea 3" sheetId="3" r:id="rId2"/>
    <sheet name="Axo1" sheetId="4" r:id="rId3"/>
    <sheet name="Linea Z1" sheetId="5" r:id="rId4"/>
    <sheet name="Carta suddivisa modelli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7" i="5" l="1"/>
  <c r="D62" i="4"/>
  <c r="D64" i="4"/>
  <c r="D63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7" i="4"/>
  <c r="I33" i="4" s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7" i="4"/>
  <c r="H33" i="4" s="1"/>
  <c r="D64" i="3"/>
  <c r="D63" i="3"/>
  <c r="D62" i="3"/>
  <c r="D45" i="3"/>
  <c r="D44" i="3"/>
  <c r="D43" i="3"/>
  <c r="I32" i="3"/>
  <c r="H32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6" i="3"/>
  <c r="D56" i="2"/>
  <c r="D58" i="2"/>
  <c r="D57" i="2"/>
  <c r="D35" i="2"/>
  <c r="D34" i="2"/>
  <c r="D33" i="2"/>
  <c r="I23" i="2"/>
  <c r="H23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7" i="2"/>
  <c r="D45" i="4" l="1"/>
  <c r="D44" i="4"/>
  <c r="D43" i="4"/>
</calcChain>
</file>

<file path=xl/sharedStrings.xml><?xml version="1.0" encoding="utf-8"?>
<sst xmlns="http://schemas.openxmlformats.org/spreadsheetml/2006/main" count="528" uniqueCount="31">
  <si>
    <t xml:space="preserve">LCS </t>
  </si>
  <si>
    <t>Carte di controllo LINEA 5</t>
  </si>
  <si>
    <t>Dati</t>
  </si>
  <si>
    <t>Lotto</t>
  </si>
  <si>
    <t>xi</t>
  </si>
  <si>
    <t>Ri</t>
  </si>
  <si>
    <t>Xmedio</t>
  </si>
  <si>
    <t>Rmedio</t>
  </si>
  <si>
    <t>Carta di controllo dei Range</t>
  </si>
  <si>
    <t>Parametri</t>
  </si>
  <si>
    <t>D4(n=5)</t>
  </si>
  <si>
    <t>D3(n=5)</t>
  </si>
  <si>
    <t>LCS</t>
  </si>
  <si>
    <t>LCI</t>
  </si>
  <si>
    <t>R</t>
  </si>
  <si>
    <t>LC</t>
  </si>
  <si>
    <t>Carta di controllo della Media</t>
  </si>
  <si>
    <t>A2(n =5)</t>
  </si>
  <si>
    <t>Xi</t>
  </si>
  <si>
    <t>Carte di controllo LINEA 3</t>
  </si>
  <si>
    <t>Carta dei Range</t>
  </si>
  <si>
    <t>Carta della Media</t>
  </si>
  <si>
    <t>Carte di controllo AXO1</t>
  </si>
  <si>
    <t>Stato</t>
  </si>
  <si>
    <t>p</t>
  </si>
  <si>
    <t>Orario</t>
  </si>
  <si>
    <t>C</t>
  </si>
  <si>
    <t>NC</t>
  </si>
  <si>
    <t>Carta di controllo Z1</t>
  </si>
  <si>
    <t>P</t>
  </si>
  <si>
    <t>pstima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</si>
</sst>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badi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0" fontId="0" fillId="0" borderId="20" xfId="0" applyNumberForma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" fontId="0" fillId="0" borderId="23" xfId="0" applyNumberFormat="1" applyBorder="1" applyAlignment="1">
      <alignment horizontal="center" vertical="center"/>
    </xf>
    <xf numFmtId="0" fontId="3" fillId="0" borderId="0" xfId="0" applyFont="1"/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0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/>
    </xf>
    <xf numFmtId="20" fontId="0" fillId="0" borderId="12" xfId="0" applyNumberFormat="1" applyBorder="1" applyAlignment="1">
      <alignment horizontal="center" vertical="center"/>
    </xf>
    <xf numFmtId="20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1" xfId="0" applyBorder="1" applyAlignment="1">
      <alignment horizontal="center" vertical="center" textRotation="90"/>
    </xf>
    <xf numFmtId="0" fontId="0" fillId="0" borderId="8" xfId="0" applyBorder="1" applyAlignment="1">
      <alignment horizontal="center" vertical="center" textRotation="90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23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textRotation="90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Normale" xfId="0" builtinId="0"/>
  </cellStyles>
  <dxfs count="1"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 di controllo dei Range per la Linea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range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'Linea 5'!$F$33:$F$47</c:f>
              <c:numCache>
                <c:formatCode>General</c:formatCode>
                <c:ptCount val="15"/>
                <c:pt idx="0">
                  <c:v>0.2</c:v>
                </c:pt>
                <c:pt idx="1">
                  <c:v>0.5</c:v>
                </c:pt>
                <c:pt idx="2">
                  <c:v>0.8</c:v>
                </c:pt>
                <c:pt idx="3">
                  <c:v>0.5</c:v>
                </c:pt>
                <c:pt idx="4">
                  <c:v>0.6</c:v>
                </c:pt>
                <c:pt idx="5">
                  <c:v>1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0.4</c:v>
                </c:pt>
                <c:pt idx="10">
                  <c:v>0.7</c:v>
                </c:pt>
                <c:pt idx="11">
                  <c:v>0.7</c:v>
                </c:pt>
                <c:pt idx="12">
                  <c:v>0.9</c:v>
                </c:pt>
                <c:pt idx="13">
                  <c:v>0.9</c:v>
                </c:pt>
                <c:pt idx="1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D4-A840-BE5E-C6BC6D0743EB}"/>
            </c:ext>
          </c:extLst>
        </c:ser>
        <c:ser>
          <c:idx val="1"/>
          <c:order val="1"/>
          <c:tx>
            <c:v>LCS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5'!$G$33:$G$47</c:f>
              <c:numCache>
                <c:formatCode>General</c:formatCode>
                <c:ptCount val="15"/>
                <c:pt idx="0">
                  <c:v>1.3394999999999999</c:v>
                </c:pt>
                <c:pt idx="1">
                  <c:v>1.3394999999999999</c:v>
                </c:pt>
                <c:pt idx="2">
                  <c:v>1.3394999999999999</c:v>
                </c:pt>
                <c:pt idx="3">
                  <c:v>1.3394999999999999</c:v>
                </c:pt>
                <c:pt idx="4">
                  <c:v>1.3394999999999999</c:v>
                </c:pt>
                <c:pt idx="5">
                  <c:v>1.3394999999999999</c:v>
                </c:pt>
                <c:pt idx="6">
                  <c:v>1.3394999999999999</c:v>
                </c:pt>
                <c:pt idx="7">
                  <c:v>1.3394999999999999</c:v>
                </c:pt>
                <c:pt idx="8">
                  <c:v>1.3394999999999999</c:v>
                </c:pt>
                <c:pt idx="9">
                  <c:v>1.3394999999999999</c:v>
                </c:pt>
                <c:pt idx="10">
                  <c:v>1.3394999999999999</c:v>
                </c:pt>
                <c:pt idx="11">
                  <c:v>1.3394999999999999</c:v>
                </c:pt>
                <c:pt idx="12">
                  <c:v>1.3394999999999999</c:v>
                </c:pt>
                <c:pt idx="13">
                  <c:v>1.3394999999999999</c:v>
                </c:pt>
                <c:pt idx="14">
                  <c:v>1.3394999999999999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D4-A840-BE5E-C6BC6D0743EB}"/>
            </c:ext>
          </c:extLst>
        </c:ser>
        <c:ser>
          <c:idx val="2"/>
          <c:order val="2"/>
          <c:tx>
            <c:v>LC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5'!$H$33:$H$47</c:f>
              <c:numCache>
                <c:formatCode>General</c:formatCode>
                <c:ptCount val="15"/>
                <c:pt idx="0">
                  <c:v>0.63333333000000003</c:v>
                </c:pt>
                <c:pt idx="1">
                  <c:v>0.63333333000000003</c:v>
                </c:pt>
                <c:pt idx="2">
                  <c:v>0.63333333000000003</c:v>
                </c:pt>
                <c:pt idx="3">
                  <c:v>0.63333333000000003</c:v>
                </c:pt>
                <c:pt idx="4">
                  <c:v>0.63333333000000003</c:v>
                </c:pt>
                <c:pt idx="5">
                  <c:v>0.63333333000000003</c:v>
                </c:pt>
                <c:pt idx="6">
                  <c:v>0.63333333000000003</c:v>
                </c:pt>
                <c:pt idx="7">
                  <c:v>0.63333333000000003</c:v>
                </c:pt>
                <c:pt idx="8">
                  <c:v>0.63333333000000003</c:v>
                </c:pt>
                <c:pt idx="9">
                  <c:v>0.63333333000000003</c:v>
                </c:pt>
                <c:pt idx="10">
                  <c:v>0.63333333000000003</c:v>
                </c:pt>
                <c:pt idx="11">
                  <c:v>0.63333333000000003</c:v>
                </c:pt>
                <c:pt idx="12">
                  <c:v>0.63333333000000003</c:v>
                </c:pt>
                <c:pt idx="13">
                  <c:v>0.63333333000000003</c:v>
                </c:pt>
                <c:pt idx="14">
                  <c:v>0.63333333000000003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D4-A840-BE5E-C6BC6D0743EB}"/>
            </c:ext>
          </c:extLst>
        </c:ser>
        <c:ser>
          <c:idx val="3"/>
          <c:order val="3"/>
          <c:tx>
            <c:v>LCI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5'!$I$33:$I$47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D4-A840-BE5E-C6BC6D0743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2875616"/>
        <c:axId val="382877344"/>
      </c:lineChart>
      <c:catAx>
        <c:axId val="3828756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877344"/>
        <c:crosses val="autoZero"/>
        <c:auto val="1"/>
        <c:lblAlgn val="ctr"/>
        <c:lblOffset val="100"/>
        <c:noMultiLvlLbl val="0"/>
      </c:catAx>
      <c:valAx>
        <c:axId val="382877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287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sz="16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6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della Media per la Linea 5</a:t>
            </a:r>
            <a:endParaRPr lang="it-IT" sz="16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LCS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5'!$G$56:$G$70</c:f>
              <c:numCache>
                <c:formatCode>General</c:formatCode>
                <c:ptCount val="15"/>
                <c:pt idx="0">
                  <c:v>9.2805433300000004</c:v>
                </c:pt>
                <c:pt idx="1">
                  <c:v>9.2805433300000004</c:v>
                </c:pt>
                <c:pt idx="2">
                  <c:v>9.2805433300000004</c:v>
                </c:pt>
                <c:pt idx="3">
                  <c:v>9.2805433300000004</c:v>
                </c:pt>
                <c:pt idx="4">
                  <c:v>9.2805433300000004</c:v>
                </c:pt>
                <c:pt idx="5">
                  <c:v>9.2805433300000004</c:v>
                </c:pt>
                <c:pt idx="6">
                  <c:v>9.2805433300000004</c:v>
                </c:pt>
                <c:pt idx="7">
                  <c:v>9.2805433300000004</c:v>
                </c:pt>
                <c:pt idx="8">
                  <c:v>9.2805433300000004</c:v>
                </c:pt>
                <c:pt idx="9">
                  <c:v>9.2805433300000004</c:v>
                </c:pt>
                <c:pt idx="10">
                  <c:v>9.2805433300000004</c:v>
                </c:pt>
                <c:pt idx="11">
                  <c:v>9.2805433300000004</c:v>
                </c:pt>
                <c:pt idx="12">
                  <c:v>9.2805433300000004</c:v>
                </c:pt>
                <c:pt idx="13">
                  <c:v>9.2805433300000004</c:v>
                </c:pt>
                <c:pt idx="14">
                  <c:v>9.2805433300000004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05-C942-AECE-75F81BA82595}"/>
            </c:ext>
          </c:extLst>
        </c:ser>
        <c:ser>
          <c:idx val="1"/>
          <c:order val="1"/>
          <c:tx>
            <c:v>LC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5'!$H$56:$H$70</c:f>
              <c:numCache>
                <c:formatCode>General</c:formatCode>
                <c:ptCount val="15"/>
                <c:pt idx="0">
                  <c:v>8.9146666700000008</c:v>
                </c:pt>
                <c:pt idx="1">
                  <c:v>8.9146666700000008</c:v>
                </c:pt>
                <c:pt idx="2">
                  <c:v>8.9146666700000008</c:v>
                </c:pt>
                <c:pt idx="3">
                  <c:v>8.9146666700000008</c:v>
                </c:pt>
                <c:pt idx="4">
                  <c:v>8.9146666700000008</c:v>
                </c:pt>
                <c:pt idx="5">
                  <c:v>8.9146666700000008</c:v>
                </c:pt>
                <c:pt idx="6">
                  <c:v>8.9146666700000008</c:v>
                </c:pt>
                <c:pt idx="7">
                  <c:v>8.9146666700000008</c:v>
                </c:pt>
                <c:pt idx="8">
                  <c:v>8.9146666700000008</c:v>
                </c:pt>
                <c:pt idx="9">
                  <c:v>8.9146666700000008</c:v>
                </c:pt>
                <c:pt idx="10">
                  <c:v>8.9146666700000008</c:v>
                </c:pt>
                <c:pt idx="11">
                  <c:v>8.9146666700000008</c:v>
                </c:pt>
                <c:pt idx="12">
                  <c:v>8.9146666700000008</c:v>
                </c:pt>
                <c:pt idx="13">
                  <c:v>8.9146666700000008</c:v>
                </c:pt>
                <c:pt idx="14">
                  <c:v>8.9146666700000008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05-C942-AECE-75F81BA82595}"/>
            </c:ext>
          </c:extLst>
        </c:ser>
        <c:ser>
          <c:idx val="2"/>
          <c:order val="2"/>
          <c:tx>
            <c:v>LCI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5'!$I$56:$I$70</c:f>
              <c:numCache>
                <c:formatCode>General</c:formatCode>
                <c:ptCount val="15"/>
                <c:pt idx="0">
                  <c:v>8.5487900000000003</c:v>
                </c:pt>
                <c:pt idx="1">
                  <c:v>8.5487900000000003</c:v>
                </c:pt>
                <c:pt idx="2">
                  <c:v>8.5487900000000003</c:v>
                </c:pt>
                <c:pt idx="3">
                  <c:v>8.5487900000000003</c:v>
                </c:pt>
                <c:pt idx="4">
                  <c:v>8.5487900000000003</c:v>
                </c:pt>
                <c:pt idx="5">
                  <c:v>8.5487900000000003</c:v>
                </c:pt>
                <c:pt idx="6">
                  <c:v>8.5487900000000003</c:v>
                </c:pt>
                <c:pt idx="7">
                  <c:v>8.5487900000000003</c:v>
                </c:pt>
                <c:pt idx="8">
                  <c:v>8.5487900000000003</c:v>
                </c:pt>
                <c:pt idx="9">
                  <c:v>8.5487900000000003</c:v>
                </c:pt>
                <c:pt idx="10">
                  <c:v>8.5487900000000003</c:v>
                </c:pt>
                <c:pt idx="11">
                  <c:v>8.5487900000000003</c:v>
                </c:pt>
                <c:pt idx="12">
                  <c:v>8.5487900000000003</c:v>
                </c:pt>
                <c:pt idx="13">
                  <c:v>8.5487900000000003</c:v>
                </c:pt>
                <c:pt idx="14">
                  <c:v>8.5487900000000003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05-C942-AECE-75F81BA82595}"/>
            </c:ext>
          </c:extLst>
        </c:ser>
        <c:ser>
          <c:idx val="3"/>
          <c:order val="3"/>
          <c:tx>
            <c:v>media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'Linea 5'!$F$56:$F$70</c:f>
              <c:numCache>
                <c:formatCode>General</c:formatCode>
                <c:ptCount val="15"/>
                <c:pt idx="0">
                  <c:v>9</c:v>
                </c:pt>
                <c:pt idx="1">
                  <c:v>8.9600000000000009</c:v>
                </c:pt>
                <c:pt idx="2">
                  <c:v>8.9600000000000009</c:v>
                </c:pt>
                <c:pt idx="3">
                  <c:v>9.08</c:v>
                </c:pt>
                <c:pt idx="4">
                  <c:v>8.8800000000000008</c:v>
                </c:pt>
                <c:pt idx="5">
                  <c:v>8.94</c:v>
                </c:pt>
                <c:pt idx="6">
                  <c:v>8.8000000000000007</c:v>
                </c:pt>
                <c:pt idx="7">
                  <c:v>8.94</c:v>
                </c:pt>
                <c:pt idx="8">
                  <c:v>8.8800000000000008</c:v>
                </c:pt>
                <c:pt idx="9">
                  <c:v>9.02</c:v>
                </c:pt>
                <c:pt idx="10">
                  <c:v>8.76</c:v>
                </c:pt>
                <c:pt idx="11">
                  <c:v>8.9600000000000009</c:v>
                </c:pt>
                <c:pt idx="12">
                  <c:v>8.8000000000000007</c:v>
                </c:pt>
                <c:pt idx="13">
                  <c:v>8.7799999999999994</c:v>
                </c:pt>
                <c:pt idx="14">
                  <c:v>8.9600000000000009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05-C942-AECE-75F81BA825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646736"/>
        <c:axId val="341648464"/>
      </c:lineChart>
      <c:catAx>
        <c:axId val="341646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8464"/>
        <c:crosses val="autoZero"/>
        <c:auto val="1"/>
        <c:lblAlgn val="ctr"/>
        <c:lblOffset val="100"/>
        <c:noMultiLvlLbl val="0"/>
      </c:catAx>
      <c:valAx>
        <c:axId val="34164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164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it-IT" sz="1600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600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dei Range per la Linea 3</a:t>
            </a:r>
            <a:endParaRPr lang="it-IT" sz="1600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'Linea 3'!$I$5</c:f>
              <c:strCache>
                <c:ptCount val="1"/>
                <c:pt idx="0">
                  <c:v>Ri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'Linea 3'!$I$6:$I$30</c:f>
              <c:numCache>
                <c:formatCode>General</c:formatCode>
                <c:ptCount val="25"/>
                <c:pt idx="0">
                  <c:v>0.70000000000000284</c:v>
                </c:pt>
                <c:pt idx="1">
                  <c:v>0.90000000000000568</c:v>
                </c:pt>
                <c:pt idx="2">
                  <c:v>0.90000000000000568</c:v>
                </c:pt>
                <c:pt idx="3">
                  <c:v>0.59999999999999432</c:v>
                </c:pt>
                <c:pt idx="4">
                  <c:v>0.80000000000001137</c:v>
                </c:pt>
                <c:pt idx="5">
                  <c:v>0.90000000000000568</c:v>
                </c:pt>
                <c:pt idx="6">
                  <c:v>0.90000000000000568</c:v>
                </c:pt>
                <c:pt idx="7">
                  <c:v>0.90000000000000568</c:v>
                </c:pt>
                <c:pt idx="8">
                  <c:v>0.90000000000000568</c:v>
                </c:pt>
                <c:pt idx="9">
                  <c:v>0.5</c:v>
                </c:pt>
                <c:pt idx="10">
                  <c:v>0.59999999999999432</c:v>
                </c:pt>
                <c:pt idx="11">
                  <c:v>0.90000000000000568</c:v>
                </c:pt>
                <c:pt idx="12">
                  <c:v>0.70000000000000284</c:v>
                </c:pt>
                <c:pt idx="13">
                  <c:v>0.90000000000000568</c:v>
                </c:pt>
                <c:pt idx="14">
                  <c:v>0.90000000000000568</c:v>
                </c:pt>
                <c:pt idx="15">
                  <c:v>0.59999999999999432</c:v>
                </c:pt>
                <c:pt idx="16">
                  <c:v>0.90000000000000568</c:v>
                </c:pt>
                <c:pt idx="17">
                  <c:v>0.90000000000000568</c:v>
                </c:pt>
                <c:pt idx="18">
                  <c:v>0.90000000000000568</c:v>
                </c:pt>
                <c:pt idx="19">
                  <c:v>0.70000000000000284</c:v>
                </c:pt>
                <c:pt idx="20">
                  <c:v>0.70000000000000284</c:v>
                </c:pt>
                <c:pt idx="21">
                  <c:v>0.70000000000000284</c:v>
                </c:pt>
                <c:pt idx="22">
                  <c:v>0.90000000000000568</c:v>
                </c:pt>
                <c:pt idx="23">
                  <c:v>0.90000000000000568</c:v>
                </c:pt>
                <c:pt idx="24">
                  <c:v>0.59999999999999432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AF-6645-863D-73EDE68DF6D3}"/>
            </c:ext>
          </c:extLst>
        </c:ser>
        <c:ser>
          <c:idx val="1"/>
          <c:order val="1"/>
          <c:tx>
            <c:strRef>
              <c:f>'Linea 3'!$J$5</c:f>
              <c:strCache>
                <c:ptCount val="1"/>
                <c:pt idx="0">
                  <c:v>LCS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3'!$J$6:$J$30</c:f>
              <c:numCache>
                <c:formatCode>General</c:formatCode>
                <c:ptCount val="25"/>
                <c:pt idx="0">
                  <c:v>1.6750799999999999</c:v>
                </c:pt>
                <c:pt idx="1">
                  <c:v>1.6750799999999999</c:v>
                </c:pt>
                <c:pt idx="2">
                  <c:v>1.6750799999999999</c:v>
                </c:pt>
                <c:pt idx="3">
                  <c:v>1.6750799999999999</c:v>
                </c:pt>
                <c:pt idx="4">
                  <c:v>1.6750799999999999</c:v>
                </c:pt>
                <c:pt idx="5">
                  <c:v>1.6750799999999999</c:v>
                </c:pt>
                <c:pt idx="6">
                  <c:v>1.6750799999999999</c:v>
                </c:pt>
                <c:pt idx="7">
                  <c:v>1.6750799999999999</c:v>
                </c:pt>
                <c:pt idx="8">
                  <c:v>1.6750799999999999</c:v>
                </c:pt>
                <c:pt idx="9">
                  <c:v>1.6750799999999999</c:v>
                </c:pt>
                <c:pt idx="10">
                  <c:v>1.6750799999999999</c:v>
                </c:pt>
                <c:pt idx="11">
                  <c:v>1.6750799999999999</c:v>
                </c:pt>
                <c:pt idx="12">
                  <c:v>1.6750799999999999</c:v>
                </c:pt>
                <c:pt idx="13">
                  <c:v>1.6750799999999999</c:v>
                </c:pt>
                <c:pt idx="14">
                  <c:v>1.6750799999999999</c:v>
                </c:pt>
                <c:pt idx="15">
                  <c:v>1.6750799999999999</c:v>
                </c:pt>
                <c:pt idx="16">
                  <c:v>1.6750799999999999</c:v>
                </c:pt>
                <c:pt idx="17">
                  <c:v>1.6750799999999999</c:v>
                </c:pt>
                <c:pt idx="18">
                  <c:v>1.6750799999999999</c:v>
                </c:pt>
                <c:pt idx="19">
                  <c:v>1.6750799999999999</c:v>
                </c:pt>
                <c:pt idx="20">
                  <c:v>1.6750799999999999</c:v>
                </c:pt>
                <c:pt idx="21">
                  <c:v>1.6750799999999999</c:v>
                </c:pt>
                <c:pt idx="22">
                  <c:v>1.6750799999999999</c:v>
                </c:pt>
                <c:pt idx="23">
                  <c:v>1.6750799999999999</c:v>
                </c:pt>
                <c:pt idx="24">
                  <c:v>1.6750799999999999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AF-6645-863D-73EDE68DF6D3}"/>
            </c:ext>
          </c:extLst>
        </c:ser>
        <c:ser>
          <c:idx val="2"/>
          <c:order val="2"/>
          <c:tx>
            <c:strRef>
              <c:f>'Linea 3'!$K$5</c:f>
              <c:strCache>
                <c:ptCount val="1"/>
                <c:pt idx="0">
                  <c:v>LC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3'!$K$6:$K$30</c:f>
              <c:numCache>
                <c:formatCode>General</c:formatCode>
                <c:ptCount val="25"/>
                <c:pt idx="0">
                  <c:v>0.79200000000000004</c:v>
                </c:pt>
                <c:pt idx="1">
                  <c:v>0.79200000000000004</c:v>
                </c:pt>
                <c:pt idx="2">
                  <c:v>0.79200000000000004</c:v>
                </c:pt>
                <c:pt idx="3">
                  <c:v>0.79200000000000004</c:v>
                </c:pt>
                <c:pt idx="4">
                  <c:v>0.79200000000000004</c:v>
                </c:pt>
                <c:pt idx="5">
                  <c:v>0.79200000000000004</c:v>
                </c:pt>
                <c:pt idx="6">
                  <c:v>0.79200000000000004</c:v>
                </c:pt>
                <c:pt idx="7">
                  <c:v>0.79200000000000004</c:v>
                </c:pt>
                <c:pt idx="8">
                  <c:v>0.79200000000000004</c:v>
                </c:pt>
                <c:pt idx="9">
                  <c:v>0.79200000000000004</c:v>
                </c:pt>
                <c:pt idx="10">
                  <c:v>0.79200000000000004</c:v>
                </c:pt>
                <c:pt idx="11">
                  <c:v>0.79200000000000004</c:v>
                </c:pt>
                <c:pt idx="12">
                  <c:v>0.79200000000000004</c:v>
                </c:pt>
                <c:pt idx="13">
                  <c:v>0.79200000000000004</c:v>
                </c:pt>
                <c:pt idx="14">
                  <c:v>0.79200000000000004</c:v>
                </c:pt>
                <c:pt idx="15">
                  <c:v>0.79200000000000004</c:v>
                </c:pt>
                <c:pt idx="16">
                  <c:v>0.79200000000000004</c:v>
                </c:pt>
                <c:pt idx="17">
                  <c:v>0.79200000000000004</c:v>
                </c:pt>
                <c:pt idx="18">
                  <c:v>0.79200000000000004</c:v>
                </c:pt>
                <c:pt idx="19">
                  <c:v>0.79200000000000004</c:v>
                </c:pt>
                <c:pt idx="20">
                  <c:v>0.79200000000000004</c:v>
                </c:pt>
                <c:pt idx="21">
                  <c:v>0.79200000000000004</c:v>
                </c:pt>
                <c:pt idx="22">
                  <c:v>0.79200000000000004</c:v>
                </c:pt>
                <c:pt idx="23">
                  <c:v>0.79200000000000004</c:v>
                </c:pt>
                <c:pt idx="24">
                  <c:v>0.79200000000000004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AF-6645-863D-73EDE68DF6D3}"/>
            </c:ext>
          </c:extLst>
        </c:ser>
        <c:ser>
          <c:idx val="3"/>
          <c:order val="3"/>
          <c:tx>
            <c:strRef>
              <c:f>'Linea 3'!$L$5</c:f>
              <c:strCache>
                <c:ptCount val="1"/>
                <c:pt idx="0">
                  <c:v>LCI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3'!$L$6:$L$30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AF-6645-863D-73EDE68DF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9666560"/>
        <c:axId val="339668288"/>
      </c:lineChart>
      <c:catAx>
        <c:axId val="339666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68288"/>
        <c:crosses val="autoZero"/>
        <c:auto val="1"/>
        <c:lblAlgn val="ctr"/>
        <c:lblOffset val="100"/>
        <c:noMultiLvlLbl val="0"/>
      </c:catAx>
      <c:valAx>
        <c:axId val="33966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666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6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della Media per la Linea 3</a:t>
            </a:r>
            <a:endParaRPr lang="it-IT" sz="16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'Linea 3'!$M$5</c:f>
              <c:strCache>
                <c:ptCount val="1"/>
                <c:pt idx="0">
                  <c:v>LCS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3'!$M$6:$M$30</c:f>
              <c:numCache>
                <c:formatCode>General</c:formatCode>
                <c:ptCount val="25"/>
                <c:pt idx="0">
                  <c:v>100.845538</c:v>
                </c:pt>
                <c:pt idx="1">
                  <c:v>100.845538</c:v>
                </c:pt>
                <c:pt idx="2">
                  <c:v>100.845538</c:v>
                </c:pt>
                <c:pt idx="3">
                  <c:v>100.845538</c:v>
                </c:pt>
                <c:pt idx="4">
                  <c:v>100.845538</c:v>
                </c:pt>
                <c:pt idx="5">
                  <c:v>100.845538</c:v>
                </c:pt>
                <c:pt idx="6">
                  <c:v>100.845538</c:v>
                </c:pt>
                <c:pt idx="7">
                  <c:v>100.845538</c:v>
                </c:pt>
                <c:pt idx="8">
                  <c:v>100.845538</c:v>
                </c:pt>
                <c:pt idx="9">
                  <c:v>100.845538</c:v>
                </c:pt>
                <c:pt idx="10">
                  <c:v>100.845538</c:v>
                </c:pt>
                <c:pt idx="11">
                  <c:v>100.845538</c:v>
                </c:pt>
                <c:pt idx="12">
                  <c:v>100.845538</c:v>
                </c:pt>
                <c:pt idx="13">
                  <c:v>100.845538</c:v>
                </c:pt>
                <c:pt idx="14">
                  <c:v>100.845538</c:v>
                </c:pt>
                <c:pt idx="15">
                  <c:v>100.845538</c:v>
                </c:pt>
                <c:pt idx="16">
                  <c:v>100.845538</c:v>
                </c:pt>
                <c:pt idx="17">
                  <c:v>100.845538</c:v>
                </c:pt>
                <c:pt idx="18">
                  <c:v>100.845538</c:v>
                </c:pt>
                <c:pt idx="19">
                  <c:v>100.845538</c:v>
                </c:pt>
                <c:pt idx="20">
                  <c:v>100.845538</c:v>
                </c:pt>
                <c:pt idx="21">
                  <c:v>100.845538</c:v>
                </c:pt>
                <c:pt idx="22">
                  <c:v>100.845538</c:v>
                </c:pt>
                <c:pt idx="23">
                  <c:v>100.845538</c:v>
                </c:pt>
                <c:pt idx="24">
                  <c:v>100.845538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6A-7347-9A90-EF3071C21824}"/>
            </c:ext>
          </c:extLst>
        </c:ser>
        <c:ser>
          <c:idx val="1"/>
          <c:order val="1"/>
          <c:tx>
            <c:strRef>
              <c:f>'Linea 3'!$N$5</c:f>
              <c:strCache>
                <c:ptCount val="1"/>
                <c:pt idx="0">
                  <c:v>LC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3'!$N$6:$N$30</c:f>
              <c:numCache>
                <c:formatCode>General</c:formatCode>
                <c:ptCount val="25"/>
                <c:pt idx="0">
                  <c:v>100.38800000000001</c:v>
                </c:pt>
                <c:pt idx="1">
                  <c:v>100.38800000000001</c:v>
                </c:pt>
                <c:pt idx="2">
                  <c:v>100.38800000000001</c:v>
                </c:pt>
                <c:pt idx="3">
                  <c:v>100.38800000000001</c:v>
                </c:pt>
                <c:pt idx="4">
                  <c:v>100.38800000000001</c:v>
                </c:pt>
                <c:pt idx="5">
                  <c:v>100.38800000000001</c:v>
                </c:pt>
                <c:pt idx="6">
                  <c:v>100.38800000000001</c:v>
                </c:pt>
                <c:pt idx="7">
                  <c:v>100.38800000000001</c:v>
                </c:pt>
                <c:pt idx="8">
                  <c:v>100.38800000000001</c:v>
                </c:pt>
                <c:pt idx="9">
                  <c:v>100.38800000000001</c:v>
                </c:pt>
                <c:pt idx="10">
                  <c:v>100.38800000000001</c:v>
                </c:pt>
                <c:pt idx="11">
                  <c:v>100.38800000000001</c:v>
                </c:pt>
                <c:pt idx="12">
                  <c:v>100.38800000000001</c:v>
                </c:pt>
                <c:pt idx="13">
                  <c:v>100.38800000000001</c:v>
                </c:pt>
                <c:pt idx="14">
                  <c:v>100.38800000000001</c:v>
                </c:pt>
                <c:pt idx="15">
                  <c:v>100.38800000000001</c:v>
                </c:pt>
                <c:pt idx="16">
                  <c:v>100.38800000000001</c:v>
                </c:pt>
                <c:pt idx="17">
                  <c:v>100.38800000000001</c:v>
                </c:pt>
                <c:pt idx="18">
                  <c:v>100.38800000000001</c:v>
                </c:pt>
                <c:pt idx="19">
                  <c:v>100.38800000000001</c:v>
                </c:pt>
                <c:pt idx="20">
                  <c:v>100.38800000000001</c:v>
                </c:pt>
                <c:pt idx="21">
                  <c:v>100.38800000000001</c:v>
                </c:pt>
                <c:pt idx="22">
                  <c:v>100.38800000000001</c:v>
                </c:pt>
                <c:pt idx="23">
                  <c:v>100.38800000000001</c:v>
                </c:pt>
                <c:pt idx="24">
                  <c:v>100.38800000000001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6A-7347-9A90-EF3071C21824}"/>
            </c:ext>
          </c:extLst>
        </c:ser>
        <c:ser>
          <c:idx val="2"/>
          <c:order val="2"/>
          <c:tx>
            <c:strRef>
              <c:f>'Linea 3'!$O$5</c:f>
              <c:strCache>
                <c:ptCount val="1"/>
                <c:pt idx="0">
                  <c:v>LCI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3'!$O$6:$O$30</c:f>
              <c:numCache>
                <c:formatCode>General</c:formatCode>
                <c:ptCount val="25"/>
                <c:pt idx="0">
                  <c:v>99.930461600000001</c:v>
                </c:pt>
                <c:pt idx="1">
                  <c:v>99.930461600000001</c:v>
                </c:pt>
                <c:pt idx="2">
                  <c:v>99.930461600000001</c:v>
                </c:pt>
                <c:pt idx="3">
                  <c:v>99.930461600000001</c:v>
                </c:pt>
                <c:pt idx="4">
                  <c:v>99.930461600000001</c:v>
                </c:pt>
                <c:pt idx="5">
                  <c:v>99.930461600000001</c:v>
                </c:pt>
                <c:pt idx="6">
                  <c:v>99.930461600000001</c:v>
                </c:pt>
                <c:pt idx="7">
                  <c:v>99.930461600000001</c:v>
                </c:pt>
                <c:pt idx="8">
                  <c:v>99.930461600000001</c:v>
                </c:pt>
                <c:pt idx="9">
                  <c:v>99.930461600000001</c:v>
                </c:pt>
                <c:pt idx="10">
                  <c:v>99.930461600000001</c:v>
                </c:pt>
                <c:pt idx="11">
                  <c:v>99.930461600000001</c:v>
                </c:pt>
                <c:pt idx="12">
                  <c:v>99.930461600000001</c:v>
                </c:pt>
                <c:pt idx="13">
                  <c:v>99.930461600000001</c:v>
                </c:pt>
                <c:pt idx="14">
                  <c:v>99.930461600000001</c:v>
                </c:pt>
                <c:pt idx="15">
                  <c:v>99.930461600000001</c:v>
                </c:pt>
                <c:pt idx="16">
                  <c:v>99.930461600000001</c:v>
                </c:pt>
                <c:pt idx="17">
                  <c:v>99.930461600000001</c:v>
                </c:pt>
                <c:pt idx="18">
                  <c:v>99.930461600000001</c:v>
                </c:pt>
                <c:pt idx="19">
                  <c:v>99.930461600000001</c:v>
                </c:pt>
                <c:pt idx="20">
                  <c:v>99.930461600000001</c:v>
                </c:pt>
                <c:pt idx="21">
                  <c:v>99.930461600000001</c:v>
                </c:pt>
                <c:pt idx="22">
                  <c:v>99.930461600000001</c:v>
                </c:pt>
                <c:pt idx="23">
                  <c:v>99.930461600000001</c:v>
                </c:pt>
                <c:pt idx="24">
                  <c:v>99.930461600000001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6A-7347-9A90-EF3071C21824}"/>
            </c:ext>
          </c:extLst>
        </c:ser>
        <c:ser>
          <c:idx val="3"/>
          <c:order val="3"/>
          <c:tx>
            <c:v>xi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'Linea 3'!$H$6:$H$30</c:f>
              <c:numCache>
                <c:formatCode>General</c:formatCode>
                <c:ptCount val="25"/>
                <c:pt idx="0">
                  <c:v>100.35999999999999</c:v>
                </c:pt>
                <c:pt idx="1">
                  <c:v>100.46000000000001</c:v>
                </c:pt>
                <c:pt idx="2">
                  <c:v>100.35999999999999</c:v>
                </c:pt>
                <c:pt idx="3">
                  <c:v>100.24000000000001</c:v>
                </c:pt>
                <c:pt idx="4">
                  <c:v>100.47999999999999</c:v>
                </c:pt>
                <c:pt idx="5">
                  <c:v>100.46</c:v>
                </c:pt>
                <c:pt idx="6">
                  <c:v>100.4</c:v>
                </c:pt>
                <c:pt idx="7">
                  <c:v>100.42</c:v>
                </c:pt>
                <c:pt idx="8">
                  <c:v>100.4</c:v>
                </c:pt>
                <c:pt idx="9">
                  <c:v>100.24</c:v>
                </c:pt>
                <c:pt idx="10">
                  <c:v>100.26000000000002</c:v>
                </c:pt>
                <c:pt idx="11">
                  <c:v>100.52</c:v>
                </c:pt>
                <c:pt idx="12">
                  <c:v>100.4</c:v>
                </c:pt>
                <c:pt idx="13">
                  <c:v>100.38</c:v>
                </c:pt>
                <c:pt idx="14">
                  <c:v>100.52000000000001</c:v>
                </c:pt>
                <c:pt idx="15">
                  <c:v>100.28</c:v>
                </c:pt>
                <c:pt idx="16">
                  <c:v>100.34</c:v>
                </c:pt>
                <c:pt idx="17">
                  <c:v>100.36</c:v>
                </c:pt>
                <c:pt idx="18">
                  <c:v>100.44000000000001</c:v>
                </c:pt>
                <c:pt idx="19">
                  <c:v>100.34</c:v>
                </c:pt>
                <c:pt idx="20">
                  <c:v>100.47999999999999</c:v>
                </c:pt>
                <c:pt idx="21">
                  <c:v>100.34</c:v>
                </c:pt>
                <c:pt idx="22">
                  <c:v>100.5</c:v>
                </c:pt>
                <c:pt idx="23">
                  <c:v>100.44</c:v>
                </c:pt>
                <c:pt idx="24">
                  <c:v>100.28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6A-7347-9A90-EF3071C2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5294127"/>
        <c:axId val="995295855"/>
      </c:lineChart>
      <c:catAx>
        <c:axId val="9952941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295855"/>
        <c:crosses val="autoZero"/>
        <c:auto val="1"/>
        <c:lblAlgn val="ctr"/>
        <c:lblOffset val="100"/>
        <c:noMultiLvlLbl val="0"/>
      </c:catAx>
      <c:valAx>
        <c:axId val="99529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5294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4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dei Range della Axo1</a:t>
            </a:r>
            <a:endParaRPr lang="it-IT" sz="14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Range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'Axo1'!$I$7:$I$31</c:f>
              <c:numCache>
                <c:formatCode>General</c:formatCode>
                <c:ptCount val="25"/>
                <c:pt idx="0">
                  <c:v>1</c:v>
                </c:pt>
                <c:pt idx="1">
                  <c:v>0.79999999999999716</c:v>
                </c:pt>
                <c:pt idx="2">
                  <c:v>0.5</c:v>
                </c:pt>
                <c:pt idx="3">
                  <c:v>0.90000000000000568</c:v>
                </c:pt>
                <c:pt idx="4">
                  <c:v>1</c:v>
                </c:pt>
                <c:pt idx="5">
                  <c:v>1.0999999999999943</c:v>
                </c:pt>
                <c:pt idx="6">
                  <c:v>1.2999999999999972</c:v>
                </c:pt>
                <c:pt idx="7">
                  <c:v>1.0999999999999943</c:v>
                </c:pt>
                <c:pt idx="8">
                  <c:v>1.2999999999999972</c:v>
                </c:pt>
                <c:pt idx="9">
                  <c:v>0.90000000000000568</c:v>
                </c:pt>
                <c:pt idx="10">
                  <c:v>1.1999999999999886</c:v>
                </c:pt>
                <c:pt idx="11">
                  <c:v>1.2999999999999972</c:v>
                </c:pt>
                <c:pt idx="12">
                  <c:v>1.2999999999999972</c:v>
                </c:pt>
                <c:pt idx="13">
                  <c:v>1</c:v>
                </c:pt>
                <c:pt idx="14">
                  <c:v>0.90000000000000568</c:v>
                </c:pt>
                <c:pt idx="15">
                  <c:v>0.79999999999999716</c:v>
                </c:pt>
                <c:pt idx="16">
                  <c:v>0.79999999999999716</c:v>
                </c:pt>
                <c:pt idx="17">
                  <c:v>0.90000000000000568</c:v>
                </c:pt>
                <c:pt idx="18">
                  <c:v>1.2999999999999972</c:v>
                </c:pt>
                <c:pt idx="19">
                  <c:v>0.70000000000000284</c:v>
                </c:pt>
                <c:pt idx="20">
                  <c:v>1.0999999999999943</c:v>
                </c:pt>
                <c:pt idx="21">
                  <c:v>1</c:v>
                </c:pt>
                <c:pt idx="22">
                  <c:v>1.0999999999999943</c:v>
                </c:pt>
                <c:pt idx="23">
                  <c:v>1.1000000000000085</c:v>
                </c:pt>
                <c:pt idx="24">
                  <c:v>1.0999999999999943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55-AD4A-B0EB-0AA75DDFBCA1}"/>
            </c:ext>
          </c:extLst>
        </c:ser>
        <c:ser>
          <c:idx val="1"/>
          <c:order val="1"/>
          <c:tx>
            <c:v>LCS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'Axo1'!$J$7:$J$31</c:f>
              <c:numCache>
                <c:formatCode>General</c:formatCode>
                <c:ptCount val="25"/>
                <c:pt idx="0">
                  <c:v>2.1573000000000002</c:v>
                </c:pt>
                <c:pt idx="1">
                  <c:v>2.1573000000000002</c:v>
                </c:pt>
                <c:pt idx="2">
                  <c:v>2.1573000000000002</c:v>
                </c:pt>
                <c:pt idx="3">
                  <c:v>2.1573000000000002</c:v>
                </c:pt>
                <c:pt idx="4">
                  <c:v>2.1573000000000002</c:v>
                </c:pt>
                <c:pt idx="5">
                  <c:v>2.1573000000000002</c:v>
                </c:pt>
                <c:pt idx="6">
                  <c:v>2.1573000000000002</c:v>
                </c:pt>
                <c:pt idx="7">
                  <c:v>2.1573000000000002</c:v>
                </c:pt>
                <c:pt idx="8">
                  <c:v>2.1573000000000002</c:v>
                </c:pt>
                <c:pt idx="9">
                  <c:v>2.1573000000000002</c:v>
                </c:pt>
                <c:pt idx="10">
                  <c:v>2.1573000000000002</c:v>
                </c:pt>
                <c:pt idx="11">
                  <c:v>2.1573000000000002</c:v>
                </c:pt>
                <c:pt idx="12">
                  <c:v>2.1573000000000002</c:v>
                </c:pt>
                <c:pt idx="13">
                  <c:v>2.1573000000000002</c:v>
                </c:pt>
                <c:pt idx="14">
                  <c:v>2.1573000000000002</c:v>
                </c:pt>
                <c:pt idx="15">
                  <c:v>2.1573000000000002</c:v>
                </c:pt>
                <c:pt idx="16">
                  <c:v>2.1573000000000002</c:v>
                </c:pt>
                <c:pt idx="17">
                  <c:v>2.1573000000000002</c:v>
                </c:pt>
                <c:pt idx="18">
                  <c:v>2.1573000000000002</c:v>
                </c:pt>
                <c:pt idx="19">
                  <c:v>2.1573000000000002</c:v>
                </c:pt>
                <c:pt idx="20">
                  <c:v>2.1573000000000002</c:v>
                </c:pt>
                <c:pt idx="21">
                  <c:v>2.1573000000000002</c:v>
                </c:pt>
                <c:pt idx="22">
                  <c:v>2.1573000000000002</c:v>
                </c:pt>
                <c:pt idx="23">
                  <c:v>2.1573000000000002</c:v>
                </c:pt>
                <c:pt idx="24">
                  <c:v>2.1573000000000002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55-AD4A-B0EB-0AA75DDFBCA1}"/>
            </c:ext>
          </c:extLst>
        </c:ser>
        <c:ser>
          <c:idx val="2"/>
          <c:order val="2"/>
          <c:tx>
            <c:v>LCI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'Axo1'!$K$7:$K$31</c:f>
              <c:numCache>
                <c:formatCode>General</c:formatCode>
                <c:ptCount val="25"/>
                <c:pt idx="0">
                  <c:v>1.02</c:v>
                </c:pt>
                <c:pt idx="1">
                  <c:v>1.02</c:v>
                </c:pt>
                <c:pt idx="2">
                  <c:v>1.02</c:v>
                </c:pt>
                <c:pt idx="3">
                  <c:v>1.02</c:v>
                </c:pt>
                <c:pt idx="4">
                  <c:v>1.02</c:v>
                </c:pt>
                <c:pt idx="5">
                  <c:v>1.02</c:v>
                </c:pt>
                <c:pt idx="6">
                  <c:v>1.02</c:v>
                </c:pt>
                <c:pt idx="7">
                  <c:v>1.02</c:v>
                </c:pt>
                <c:pt idx="8">
                  <c:v>1.02</c:v>
                </c:pt>
                <c:pt idx="9">
                  <c:v>1.02</c:v>
                </c:pt>
                <c:pt idx="10">
                  <c:v>1.02</c:v>
                </c:pt>
                <c:pt idx="11">
                  <c:v>1.02</c:v>
                </c:pt>
                <c:pt idx="12">
                  <c:v>1.02</c:v>
                </c:pt>
                <c:pt idx="13">
                  <c:v>1.02</c:v>
                </c:pt>
                <c:pt idx="14">
                  <c:v>1.02</c:v>
                </c:pt>
                <c:pt idx="15">
                  <c:v>1.02</c:v>
                </c:pt>
                <c:pt idx="16">
                  <c:v>1.02</c:v>
                </c:pt>
                <c:pt idx="17">
                  <c:v>1.02</c:v>
                </c:pt>
                <c:pt idx="18">
                  <c:v>1.02</c:v>
                </c:pt>
                <c:pt idx="19">
                  <c:v>1.02</c:v>
                </c:pt>
                <c:pt idx="20">
                  <c:v>1.02</c:v>
                </c:pt>
                <c:pt idx="21">
                  <c:v>1.02</c:v>
                </c:pt>
                <c:pt idx="22">
                  <c:v>1.02</c:v>
                </c:pt>
                <c:pt idx="23">
                  <c:v>1.02</c:v>
                </c:pt>
                <c:pt idx="24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55-AD4A-B0EB-0AA75DDFBCA1}"/>
            </c:ext>
          </c:extLst>
        </c:ser>
        <c:ser>
          <c:idx val="3"/>
          <c:order val="3"/>
          <c:tx>
            <c:v>LC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'Axo1'!$L$7:$L$31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55-AD4A-B0EB-0AA75DDFB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3193680"/>
        <c:axId val="383195680"/>
      </c:lineChart>
      <c:catAx>
        <c:axId val="383193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195680"/>
        <c:crosses val="autoZero"/>
        <c:auto val="1"/>
        <c:lblAlgn val="ctr"/>
        <c:lblOffset val="100"/>
        <c:noMultiLvlLbl val="0"/>
      </c:catAx>
      <c:valAx>
        <c:axId val="38319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19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6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della Media della Axo 1</a:t>
            </a:r>
            <a:endParaRPr lang="it-IT" sz="16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'Axo1'!$M$6</c:f>
              <c:strCache>
                <c:ptCount val="1"/>
                <c:pt idx="0">
                  <c:v>LCS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'Axo1'!$M$7:$M$31</c:f>
              <c:numCache>
                <c:formatCode>General</c:formatCode>
                <c:ptCount val="25"/>
                <c:pt idx="0">
                  <c:v>76.099654000000001</c:v>
                </c:pt>
                <c:pt idx="1">
                  <c:v>76.099654000000001</c:v>
                </c:pt>
                <c:pt idx="2">
                  <c:v>76.099654000000001</c:v>
                </c:pt>
                <c:pt idx="3">
                  <c:v>76.099654000000001</c:v>
                </c:pt>
                <c:pt idx="4">
                  <c:v>76.099654000000001</c:v>
                </c:pt>
                <c:pt idx="5">
                  <c:v>76.099654000000001</c:v>
                </c:pt>
                <c:pt idx="6">
                  <c:v>76.099654000000001</c:v>
                </c:pt>
                <c:pt idx="7">
                  <c:v>76.099654000000001</c:v>
                </c:pt>
                <c:pt idx="8">
                  <c:v>76.099654000000001</c:v>
                </c:pt>
                <c:pt idx="9">
                  <c:v>76.099654000000001</c:v>
                </c:pt>
                <c:pt idx="10">
                  <c:v>76.099654000000001</c:v>
                </c:pt>
                <c:pt idx="11">
                  <c:v>76.099654000000001</c:v>
                </c:pt>
                <c:pt idx="12">
                  <c:v>76.099654000000001</c:v>
                </c:pt>
                <c:pt idx="13">
                  <c:v>76.099654000000001</c:v>
                </c:pt>
                <c:pt idx="14">
                  <c:v>76.099654000000001</c:v>
                </c:pt>
                <c:pt idx="15">
                  <c:v>76.099654000000001</c:v>
                </c:pt>
                <c:pt idx="16">
                  <c:v>76.099654000000001</c:v>
                </c:pt>
                <c:pt idx="17">
                  <c:v>76.099654000000001</c:v>
                </c:pt>
                <c:pt idx="18">
                  <c:v>76.099654000000001</c:v>
                </c:pt>
                <c:pt idx="19">
                  <c:v>76.099654000000001</c:v>
                </c:pt>
                <c:pt idx="20">
                  <c:v>76.099654000000001</c:v>
                </c:pt>
                <c:pt idx="21">
                  <c:v>76.099654000000001</c:v>
                </c:pt>
                <c:pt idx="22">
                  <c:v>76.099654000000001</c:v>
                </c:pt>
                <c:pt idx="23">
                  <c:v>76.099654000000001</c:v>
                </c:pt>
                <c:pt idx="24">
                  <c:v>76.099654000000001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96-6743-80ED-2382AF5338F0}"/>
            </c:ext>
          </c:extLst>
        </c:ser>
        <c:ser>
          <c:idx val="1"/>
          <c:order val="1"/>
          <c:tx>
            <c:strRef>
              <c:f>'Axo1'!$N$6</c:f>
              <c:strCache>
                <c:ptCount val="1"/>
                <c:pt idx="0">
                  <c:v>LC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'Axo1'!$N$7:$N$31</c:f>
              <c:numCache>
                <c:formatCode>General</c:formatCode>
                <c:ptCount val="25"/>
                <c:pt idx="0">
                  <c:v>75.510400000000004</c:v>
                </c:pt>
                <c:pt idx="1">
                  <c:v>75.510400000000004</c:v>
                </c:pt>
                <c:pt idx="2">
                  <c:v>75.510400000000004</c:v>
                </c:pt>
                <c:pt idx="3">
                  <c:v>75.510400000000004</c:v>
                </c:pt>
                <c:pt idx="4">
                  <c:v>75.510400000000004</c:v>
                </c:pt>
                <c:pt idx="5">
                  <c:v>75.510400000000004</c:v>
                </c:pt>
                <c:pt idx="6">
                  <c:v>75.510400000000004</c:v>
                </c:pt>
                <c:pt idx="7">
                  <c:v>75.510400000000004</c:v>
                </c:pt>
                <c:pt idx="8">
                  <c:v>75.510400000000004</c:v>
                </c:pt>
                <c:pt idx="9">
                  <c:v>75.510400000000004</c:v>
                </c:pt>
                <c:pt idx="10">
                  <c:v>75.510400000000004</c:v>
                </c:pt>
                <c:pt idx="11">
                  <c:v>75.510400000000004</c:v>
                </c:pt>
                <c:pt idx="12">
                  <c:v>75.510400000000004</c:v>
                </c:pt>
                <c:pt idx="13">
                  <c:v>75.510400000000004</c:v>
                </c:pt>
                <c:pt idx="14">
                  <c:v>75.510400000000004</c:v>
                </c:pt>
                <c:pt idx="15">
                  <c:v>75.510400000000004</c:v>
                </c:pt>
                <c:pt idx="16">
                  <c:v>75.510400000000004</c:v>
                </c:pt>
                <c:pt idx="17">
                  <c:v>75.510400000000004</c:v>
                </c:pt>
                <c:pt idx="18">
                  <c:v>75.510400000000004</c:v>
                </c:pt>
                <c:pt idx="19">
                  <c:v>75.510400000000004</c:v>
                </c:pt>
                <c:pt idx="20">
                  <c:v>75.510400000000004</c:v>
                </c:pt>
                <c:pt idx="21">
                  <c:v>75.510400000000004</c:v>
                </c:pt>
                <c:pt idx="22">
                  <c:v>75.510400000000004</c:v>
                </c:pt>
                <c:pt idx="23">
                  <c:v>75.510400000000004</c:v>
                </c:pt>
                <c:pt idx="24">
                  <c:v>75.510400000000004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96-6743-80ED-2382AF5338F0}"/>
            </c:ext>
          </c:extLst>
        </c:ser>
        <c:ser>
          <c:idx val="2"/>
          <c:order val="2"/>
          <c:tx>
            <c:strRef>
              <c:f>'Axo1'!$O$6</c:f>
              <c:strCache>
                <c:ptCount val="1"/>
                <c:pt idx="0">
                  <c:v>LCI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'Axo1'!$O$7:$O$31</c:f>
              <c:numCache>
                <c:formatCode>General</c:formatCode>
                <c:ptCount val="25"/>
                <c:pt idx="0">
                  <c:v>74.921145999999993</c:v>
                </c:pt>
                <c:pt idx="1">
                  <c:v>74.921145999999993</c:v>
                </c:pt>
                <c:pt idx="2">
                  <c:v>74.921145999999993</c:v>
                </c:pt>
                <c:pt idx="3">
                  <c:v>74.921145999999993</c:v>
                </c:pt>
                <c:pt idx="4">
                  <c:v>74.921145999999993</c:v>
                </c:pt>
                <c:pt idx="5">
                  <c:v>74.921145999999993</c:v>
                </c:pt>
                <c:pt idx="6">
                  <c:v>74.921145999999993</c:v>
                </c:pt>
                <c:pt idx="7">
                  <c:v>74.921145999999993</c:v>
                </c:pt>
                <c:pt idx="8">
                  <c:v>74.921145999999993</c:v>
                </c:pt>
                <c:pt idx="9">
                  <c:v>74.921145999999993</c:v>
                </c:pt>
                <c:pt idx="10">
                  <c:v>74.921145999999993</c:v>
                </c:pt>
                <c:pt idx="11">
                  <c:v>74.921145999999993</c:v>
                </c:pt>
                <c:pt idx="12">
                  <c:v>74.921145999999993</c:v>
                </c:pt>
                <c:pt idx="13">
                  <c:v>74.921145999999993</c:v>
                </c:pt>
                <c:pt idx="14">
                  <c:v>74.921145999999993</c:v>
                </c:pt>
                <c:pt idx="15">
                  <c:v>74.921145999999993</c:v>
                </c:pt>
                <c:pt idx="16">
                  <c:v>74.921145999999993</c:v>
                </c:pt>
                <c:pt idx="17">
                  <c:v>74.921145999999993</c:v>
                </c:pt>
                <c:pt idx="18">
                  <c:v>74.921145999999993</c:v>
                </c:pt>
                <c:pt idx="19">
                  <c:v>74.921145999999993</c:v>
                </c:pt>
                <c:pt idx="20">
                  <c:v>74.921145999999993</c:v>
                </c:pt>
                <c:pt idx="21">
                  <c:v>74.921145999999993</c:v>
                </c:pt>
                <c:pt idx="22">
                  <c:v>74.921145999999993</c:v>
                </c:pt>
                <c:pt idx="23">
                  <c:v>74.921145999999993</c:v>
                </c:pt>
                <c:pt idx="24">
                  <c:v>74.921145999999993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96-6743-80ED-2382AF5338F0}"/>
            </c:ext>
          </c:extLst>
        </c:ser>
        <c:ser>
          <c:idx val="3"/>
          <c:order val="3"/>
          <c:tx>
            <c:v>xi</c:v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'Axo1'!$H$7:$H$31</c:f>
              <c:numCache>
                <c:formatCode>General</c:formatCode>
                <c:ptCount val="25"/>
                <c:pt idx="0">
                  <c:v>75.52000000000001</c:v>
                </c:pt>
                <c:pt idx="1">
                  <c:v>75.72</c:v>
                </c:pt>
                <c:pt idx="2">
                  <c:v>75.7</c:v>
                </c:pt>
                <c:pt idx="3">
                  <c:v>75.52000000000001</c:v>
                </c:pt>
                <c:pt idx="4">
                  <c:v>75.5</c:v>
                </c:pt>
                <c:pt idx="5">
                  <c:v>75.599999999999994</c:v>
                </c:pt>
                <c:pt idx="6">
                  <c:v>75.44</c:v>
                </c:pt>
                <c:pt idx="7">
                  <c:v>75.559999999999988</c:v>
                </c:pt>
                <c:pt idx="8">
                  <c:v>75.540000000000006</c:v>
                </c:pt>
                <c:pt idx="9">
                  <c:v>75.459999999999994</c:v>
                </c:pt>
                <c:pt idx="10">
                  <c:v>75.52000000000001</c:v>
                </c:pt>
                <c:pt idx="11">
                  <c:v>75.640000000000015</c:v>
                </c:pt>
                <c:pt idx="12">
                  <c:v>75.639999999999986</c:v>
                </c:pt>
                <c:pt idx="13">
                  <c:v>75.58</c:v>
                </c:pt>
                <c:pt idx="14">
                  <c:v>75.540000000000006</c:v>
                </c:pt>
                <c:pt idx="15">
                  <c:v>75.16</c:v>
                </c:pt>
                <c:pt idx="16">
                  <c:v>75.42</c:v>
                </c:pt>
                <c:pt idx="17">
                  <c:v>75.47999999999999</c:v>
                </c:pt>
                <c:pt idx="18">
                  <c:v>75.52000000000001</c:v>
                </c:pt>
                <c:pt idx="19">
                  <c:v>75.400000000000006</c:v>
                </c:pt>
                <c:pt idx="20">
                  <c:v>75.560000000000016</c:v>
                </c:pt>
                <c:pt idx="21">
                  <c:v>75.3</c:v>
                </c:pt>
                <c:pt idx="22">
                  <c:v>75.599999999999994</c:v>
                </c:pt>
                <c:pt idx="23">
                  <c:v>75.28</c:v>
                </c:pt>
                <c:pt idx="24">
                  <c:v>75.559999999999988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96-6743-80ED-2382AF533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5924367"/>
        <c:axId val="1125926367"/>
      </c:lineChart>
      <c:catAx>
        <c:axId val="112592436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926367"/>
        <c:crosses val="autoZero"/>
        <c:auto val="1"/>
        <c:lblAlgn val="ctr"/>
        <c:lblOffset val="100"/>
        <c:noMultiLvlLbl val="0"/>
      </c:catAx>
      <c:valAx>
        <c:axId val="1125926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924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6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Carta</a:t>
            </a:r>
            <a:r>
              <a:rPr lang="it-IT" sz="1600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di controllo p della Z1</a:t>
            </a:r>
            <a:endParaRPr lang="it-IT" sz="16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'Linea Z1'!$BN$4</c:f>
              <c:strCache>
                <c:ptCount val="1"/>
                <c:pt idx="0">
                  <c:v>pstima</c:v>
                </c:pt>
              </c:strCache>
            </c:strRef>
          </c:tx>
          <c:spPr>
            <a:ln w="2857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'Linea Z1'!$BN$5:$BN$79</c:f>
              <c:numCache>
                <c:formatCode>General</c:formatCode>
                <c:ptCount val="75"/>
                <c:pt idx="0">
                  <c:v>0.2</c:v>
                </c:pt>
                <c:pt idx="1">
                  <c:v>0.4</c:v>
                </c:pt>
                <c:pt idx="2">
                  <c:v>0.2</c:v>
                </c:pt>
                <c:pt idx="3">
                  <c:v>0.2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0.2</c:v>
                </c:pt>
                <c:pt idx="12">
                  <c:v>0.6</c:v>
                </c:pt>
                <c:pt idx="13">
                  <c:v>0.4</c:v>
                </c:pt>
                <c:pt idx="14">
                  <c:v>0.4</c:v>
                </c:pt>
                <c:pt idx="15">
                  <c:v>0.6</c:v>
                </c:pt>
                <c:pt idx="16">
                  <c:v>0.4</c:v>
                </c:pt>
                <c:pt idx="17">
                  <c:v>0.2</c:v>
                </c:pt>
                <c:pt idx="18">
                  <c:v>0.4</c:v>
                </c:pt>
                <c:pt idx="19">
                  <c:v>0.4</c:v>
                </c:pt>
                <c:pt idx="20">
                  <c:v>0.2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0.6</c:v>
                </c:pt>
                <c:pt idx="27">
                  <c:v>0.4</c:v>
                </c:pt>
                <c:pt idx="28">
                  <c:v>0.4</c:v>
                </c:pt>
                <c:pt idx="29">
                  <c:v>0</c:v>
                </c:pt>
                <c:pt idx="30">
                  <c:v>0.4</c:v>
                </c:pt>
                <c:pt idx="31">
                  <c:v>0.4</c:v>
                </c:pt>
                <c:pt idx="32">
                  <c:v>0.6</c:v>
                </c:pt>
                <c:pt idx="33">
                  <c:v>0.2</c:v>
                </c:pt>
                <c:pt idx="34">
                  <c:v>0.4</c:v>
                </c:pt>
                <c:pt idx="35">
                  <c:v>0.4</c:v>
                </c:pt>
                <c:pt idx="36">
                  <c:v>0.2</c:v>
                </c:pt>
                <c:pt idx="37">
                  <c:v>0.4</c:v>
                </c:pt>
                <c:pt idx="38">
                  <c:v>0.4</c:v>
                </c:pt>
                <c:pt idx="39">
                  <c:v>0.2</c:v>
                </c:pt>
                <c:pt idx="40">
                  <c:v>0.2</c:v>
                </c:pt>
                <c:pt idx="41">
                  <c:v>0.4</c:v>
                </c:pt>
                <c:pt idx="42">
                  <c:v>0.2</c:v>
                </c:pt>
                <c:pt idx="43">
                  <c:v>0.4</c:v>
                </c:pt>
                <c:pt idx="44">
                  <c:v>0.2</c:v>
                </c:pt>
                <c:pt idx="45">
                  <c:v>0.2</c:v>
                </c:pt>
                <c:pt idx="46">
                  <c:v>0.4</c:v>
                </c:pt>
                <c:pt idx="47">
                  <c:v>0.4</c:v>
                </c:pt>
                <c:pt idx="48">
                  <c:v>0.4</c:v>
                </c:pt>
                <c:pt idx="49">
                  <c:v>0</c:v>
                </c:pt>
                <c:pt idx="50">
                  <c:v>0.2</c:v>
                </c:pt>
                <c:pt idx="51">
                  <c:v>0.4</c:v>
                </c:pt>
                <c:pt idx="52">
                  <c:v>0.2</c:v>
                </c:pt>
                <c:pt idx="53">
                  <c:v>0.2</c:v>
                </c:pt>
                <c:pt idx="54">
                  <c:v>0.4</c:v>
                </c:pt>
                <c:pt idx="55">
                  <c:v>0.2</c:v>
                </c:pt>
                <c:pt idx="56">
                  <c:v>0.4</c:v>
                </c:pt>
                <c:pt idx="57">
                  <c:v>0.4</c:v>
                </c:pt>
                <c:pt idx="58">
                  <c:v>0.6</c:v>
                </c:pt>
                <c:pt idx="59">
                  <c:v>0.2</c:v>
                </c:pt>
                <c:pt idx="60">
                  <c:v>0.4</c:v>
                </c:pt>
                <c:pt idx="61">
                  <c:v>0.2</c:v>
                </c:pt>
                <c:pt idx="62">
                  <c:v>0.4</c:v>
                </c:pt>
                <c:pt idx="63">
                  <c:v>0.2</c:v>
                </c:pt>
                <c:pt idx="64">
                  <c:v>0.4</c:v>
                </c:pt>
                <c:pt idx="65">
                  <c:v>0.4</c:v>
                </c:pt>
                <c:pt idx="66">
                  <c:v>0.4</c:v>
                </c:pt>
                <c:pt idx="67">
                  <c:v>0.4</c:v>
                </c:pt>
                <c:pt idx="68">
                  <c:v>0.4</c:v>
                </c:pt>
                <c:pt idx="69">
                  <c:v>0.4</c:v>
                </c:pt>
                <c:pt idx="70">
                  <c:v>0.2</c:v>
                </c:pt>
                <c:pt idx="71">
                  <c:v>0.6</c:v>
                </c:pt>
                <c:pt idx="72">
                  <c:v>0.2</c:v>
                </c:pt>
                <c:pt idx="73">
                  <c:v>0.4</c:v>
                </c:pt>
                <c:pt idx="74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2A-C641-BDA7-2BC851D1681A}"/>
            </c:ext>
          </c:extLst>
        </c:ser>
        <c:ser>
          <c:idx val="1"/>
          <c:order val="1"/>
          <c:tx>
            <c:strRef>
              <c:f>'Linea Z1'!$BO$4</c:f>
              <c:strCache>
                <c:ptCount val="1"/>
                <c:pt idx="0">
                  <c:v>LCS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Z1'!$BO$5:$BO$79</c:f>
              <c:numCache>
                <c:formatCode>General</c:formatCode>
                <c:ptCount val="75"/>
                <c:pt idx="0">
                  <c:v>0.98119999999999996</c:v>
                </c:pt>
                <c:pt idx="1">
                  <c:v>0.98119999999999996</c:v>
                </c:pt>
                <c:pt idx="2">
                  <c:v>0.98119999999999996</c:v>
                </c:pt>
                <c:pt idx="3">
                  <c:v>0.98119999999999996</c:v>
                </c:pt>
                <c:pt idx="4">
                  <c:v>0.98119999999999996</c:v>
                </c:pt>
                <c:pt idx="5">
                  <c:v>0.98119999999999996</c:v>
                </c:pt>
                <c:pt idx="6">
                  <c:v>0.98119999999999996</c:v>
                </c:pt>
                <c:pt idx="7">
                  <c:v>0.98119999999999996</c:v>
                </c:pt>
                <c:pt idx="8">
                  <c:v>0.98119999999999996</c:v>
                </c:pt>
                <c:pt idx="9">
                  <c:v>0.98119999999999996</c:v>
                </c:pt>
                <c:pt idx="10">
                  <c:v>0.98119999999999996</c:v>
                </c:pt>
                <c:pt idx="11">
                  <c:v>0.98119999999999996</c:v>
                </c:pt>
                <c:pt idx="12">
                  <c:v>0.98119999999999996</c:v>
                </c:pt>
                <c:pt idx="13">
                  <c:v>0.98119999999999996</c:v>
                </c:pt>
                <c:pt idx="14">
                  <c:v>0.98119999999999996</c:v>
                </c:pt>
                <c:pt idx="15">
                  <c:v>0.98119999999999996</c:v>
                </c:pt>
                <c:pt idx="16">
                  <c:v>0.98119999999999996</c:v>
                </c:pt>
                <c:pt idx="17">
                  <c:v>0.98119999999999996</c:v>
                </c:pt>
                <c:pt idx="18">
                  <c:v>0.98119999999999996</c:v>
                </c:pt>
                <c:pt idx="19">
                  <c:v>0.98119999999999996</c:v>
                </c:pt>
                <c:pt idx="20">
                  <c:v>0.98119999999999996</c:v>
                </c:pt>
                <c:pt idx="21">
                  <c:v>0.98119999999999996</c:v>
                </c:pt>
                <c:pt idx="22">
                  <c:v>0.98119999999999996</c:v>
                </c:pt>
                <c:pt idx="23">
                  <c:v>0.98119999999999996</c:v>
                </c:pt>
                <c:pt idx="24">
                  <c:v>0.98119999999999996</c:v>
                </c:pt>
                <c:pt idx="25">
                  <c:v>0.98119999999999996</c:v>
                </c:pt>
                <c:pt idx="26">
                  <c:v>0.98119999999999996</c:v>
                </c:pt>
                <c:pt idx="27">
                  <c:v>0.98119999999999996</c:v>
                </c:pt>
                <c:pt idx="28">
                  <c:v>0.98119999999999996</c:v>
                </c:pt>
                <c:pt idx="29">
                  <c:v>0.98119999999999996</c:v>
                </c:pt>
                <c:pt idx="30">
                  <c:v>0.98119999999999996</c:v>
                </c:pt>
                <c:pt idx="31">
                  <c:v>0.98119999999999996</c:v>
                </c:pt>
                <c:pt idx="32">
                  <c:v>0.98119999999999996</c:v>
                </c:pt>
                <c:pt idx="33">
                  <c:v>0.98119999999999996</c:v>
                </c:pt>
                <c:pt idx="34">
                  <c:v>0.98119999999999996</c:v>
                </c:pt>
                <c:pt idx="35">
                  <c:v>0.98119999999999996</c:v>
                </c:pt>
                <c:pt idx="36">
                  <c:v>0.98119999999999996</c:v>
                </c:pt>
                <c:pt idx="37">
                  <c:v>0.98119999999999996</c:v>
                </c:pt>
                <c:pt idx="38">
                  <c:v>0.98119999999999996</c:v>
                </c:pt>
                <c:pt idx="39">
                  <c:v>0.98119999999999996</c:v>
                </c:pt>
                <c:pt idx="40">
                  <c:v>0.98119999999999996</c:v>
                </c:pt>
                <c:pt idx="41">
                  <c:v>0.98119999999999996</c:v>
                </c:pt>
                <c:pt idx="42">
                  <c:v>0.98119999999999996</c:v>
                </c:pt>
                <c:pt idx="43">
                  <c:v>0.98119999999999996</c:v>
                </c:pt>
                <c:pt idx="44">
                  <c:v>0.98119999999999996</c:v>
                </c:pt>
                <c:pt idx="45">
                  <c:v>0.98119999999999996</c:v>
                </c:pt>
                <c:pt idx="46">
                  <c:v>0.98119999999999996</c:v>
                </c:pt>
                <c:pt idx="47">
                  <c:v>0.98119999999999996</c:v>
                </c:pt>
                <c:pt idx="48">
                  <c:v>0.98119999999999996</c:v>
                </c:pt>
                <c:pt idx="49">
                  <c:v>0.98119999999999996</c:v>
                </c:pt>
                <c:pt idx="50">
                  <c:v>0.98119999999999996</c:v>
                </c:pt>
                <c:pt idx="51">
                  <c:v>0.98119999999999996</c:v>
                </c:pt>
                <c:pt idx="52">
                  <c:v>0.98119999999999996</c:v>
                </c:pt>
                <c:pt idx="53">
                  <c:v>0.98119999999999996</c:v>
                </c:pt>
                <c:pt idx="54">
                  <c:v>0.98119999999999996</c:v>
                </c:pt>
                <c:pt idx="55">
                  <c:v>0.98119999999999996</c:v>
                </c:pt>
                <c:pt idx="56">
                  <c:v>0.98119999999999996</c:v>
                </c:pt>
                <c:pt idx="57">
                  <c:v>0.98119999999999996</c:v>
                </c:pt>
                <c:pt idx="58">
                  <c:v>0.98119999999999996</c:v>
                </c:pt>
                <c:pt idx="59">
                  <c:v>0.98119999999999996</c:v>
                </c:pt>
                <c:pt idx="60">
                  <c:v>0.98119999999999996</c:v>
                </c:pt>
                <c:pt idx="61">
                  <c:v>0.98119999999999996</c:v>
                </c:pt>
                <c:pt idx="62">
                  <c:v>0.98119999999999996</c:v>
                </c:pt>
                <c:pt idx="63">
                  <c:v>0.98119999999999996</c:v>
                </c:pt>
                <c:pt idx="64">
                  <c:v>0.98119999999999996</c:v>
                </c:pt>
                <c:pt idx="65">
                  <c:v>0.98119999999999996</c:v>
                </c:pt>
                <c:pt idx="66">
                  <c:v>0.98119999999999996</c:v>
                </c:pt>
                <c:pt idx="67">
                  <c:v>0.98119999999999996</c:v>
                </c:pt>
                <c:pt idx="68">
                  <c:v>0.98119999999999996</c:v>
                </c:pt>
                <c:pt idx="69">
                  <c:v>0.98119999999999996</c:v>
                </c:pt>
                <c:pt idx="70">
                  <c:v>0.98119999999999996</c:v>
                </c:pt>
                <c:pt idx="71">
                  <c:v>0.98119999999999996</c:v>
                </c:pt>
                <c:pt idx="72">
                  <c:v>0.98119999999999996</c:v>
                </c:pt>
                <c:pt idx="73">
                  <c:v>0.98119999999999996</c:v>
                </c:pt>
                <c:pt idx="74">
                  <c:v>0.98119999999999996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2A-C641-BDA7-2BC851D1681A}"/>
            </c:ext>
          </c:extLst>
        </c:ser>
        <c:ser>
          <c:idx val="2"/>
          <c:order val="2"/>
          <c:tx>
            <c:strRef>
              <c:f>'Linea Z1'!$BP$4</c:f>
              <c:strCache>
                <c:ptCount val="1"/>
                <c:pt idx="0">
                  <c:v>LC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'Linea Z1'!$BP$5:$BP$79</c:f>
              <c:numCache>
                <c:formatCode>General</c:formatCode>
                <c:ptCount val="75"/>
                <c:pt idx="0">
                  <c:v>0.34399999999999997</c:v>
                </c:pt>
                <c:pt idx="1">
                  <c:v>0.34399999999999997</c:v>
                </c:pt>
                <c:pt idx="2">
                  <c:v>0.34399999999999997</c:v>
                </c:pt>
                <c:pt idx="3">
                  <c:v>0.34399999999999997</c:v>
                </c:pt>
                <c:pt idx="4">
                  <c:v>0.34399999999999997</c:v>
                </c:pt>
                <c:pt idx="5">
                  <c:v>0.34399999999999997</c:v>
                </c:pt>
                <c:pt idx="6">
                  <c:v>0.34399999999999997</c:v>
                </c:pt>
                <c:pt idx="7">
                  <c:v>0.34399999999999997</c:v>
                </c:pt>
                <c:pt idx="8">
                  <c:v>0.34399999999999997</c:v>
                </c:pt>
                <c:pt idx="9">
                  <c:v>0.34399999999999997</c:v>
                </c:pt>
                <c:pt idx="10">
                  <c:v>0.34399999999999997</c:v>
                </c:pt>
                <c:pt idx="11">
                  <c:v>0.34399999999999997</c:v>
                </c:pt>
                <c:pt idx="12">
                  <c:v>0.34399999999999997</c:v>
                </c:pt>
                <c:pt idx="13">
                  <c:v>0.34399999999999997</c:v>
                </c:pt>
                <c:pt idx="14">
                  <c:v>0.34399999999999997</c:v>
                </c:pt>
                <c:pt idx="15">
                  <c:v>0.34399999999999997</c:v>
                </c:pt>
                <c:pt idx="16">
                  <c:v>0.34399999999999997</c:v>
                </c:pt>
                <c:pt idx="17">
                  <c:v>0.34399999999999997</c:v>
                </c:pt>
                <c:pt idx="18">
                  <c:v>0.34399999999999997</c:v>
                </c:pt>
                <c:pt idx="19">
                  <c:v>0.34399999999999997</c:v>
                </c:pt>
                <c:pt idx="20">
                  <c:v>0.34399999999999997</c:v>
                </c:pt>
                <c:pt idx="21">
                  <c:v>0.34399999999999997</c:v>
                </c:pt>
                <c:pt idx="22">
                  <c:v>0.34399999999999997</c:v>
                </c:pt>
                <c:pt idx="23">
                  <c:v>0.34399999999999997</c:v>
                </c:pt>
                <c:pt idx="24">
                  <c:v>0.34399999999999997</c:v>
                </c:pt>
                <c:pt idx="25">
                  <c:v>0.34399999999999997</c:v>
                </c:pt>
                <c:pt idx="26">
                  <c:v>0.34399999999999997</c:v>
                </c:pt>
                <c:pt idx="27">
                  <c:v>0.34399999999999997</c:v>
                </c:pt>
                <c:pt idx="28">
                  <c:v>0.34399999999999997</c:v>
                </c:pt>
                <c:pt idx="29">
                  <c:v>0.34399999999999997</c:v>
                </c:pt>
                <c:pt idx="30">
                  <c:v>0.34399999999999997</c:v>
                </c:pt>
                <c:pt idx="31">
                  <c:v>0.34399999999999997</c:v>
                </c:pt>
                <c:pt idx="32">
                  <c:v>0.34399999999999997</c:v>
                </c:pt>
                <c:pt idx="33">
                  <c:v>0.34399999999999997</c:v>
                </c:pt>
                <c:pt idx="34">
                  <c:v>0.34399999999999997</c:v>
                </c:pt>
                <c:pt idx="35">
                  <c:v>0.34399999999999997</c:v>
                </c:pt>
                <c:pt idx="36">
                  <c:v>0.34399999999999997</c:v>
                </c:pt>
                <c:pt idx="37">
                  <c:v>0.34399999999999997</c:v>
                </c:pt>
                <c:pt idx="38">
                  <c:v>0.34399999999999997</c:v>
                </c:pt>
                <c:pt idx="39">
                  <c:v>0.34399999999999997</c:v>
                </c:pt>
                <c:pt idx="40">
                  <c:v>0.34399999999999997</c:v>
                </c:pt>
                <c:pt idx="41">
                  <c:v>0.34399999999999997</c:v>
                </c:pt>
                <c:pt idx="42">
                  <c:v>0.34399999999999997</c:v>
                </c:pt>
                <c:pt idx="43">
                  <c:v>0.34399999999999997</c:v>
                </c:pt>
                <c:pt idx="44">
                  <c:v>0.34399999999999997</c:v>
                </c:pt>
                <c:pt idx="45">
                  <c:v>0.34399999999999997</c:v>
                </c:pt>
                <c:pt idx="46">
                  <c:v>0.34399999999999997</c:v>
                </c:pt>
                <c:pt idx="47">
                  <c:v>0.34399999999999997</c:v>
                </c:pt>
                <c:pt idx="48">
                  <c:v>0.34399999999999997</c:v>
                </c:pt>
                <c:pt idx="49">
                  <c:v>0.34399999999999997</c:v>
                </c:pt>
                <c:pt idx="50">
                  <c:v>0.34399999999999997</c:v>
                </c:pt>
                <c:pt idx="51">
                  <c:v>0.34399999999999997</c:v>
                </c:pt>
                <c:pt idx="52">
                  <c:v>0.34399999999999997</c:v>
                </c:pt>
                <c:pt idx="53">
                  <c:v>0.34399999999999997</c:v>
                </c:pt>
                <c:pt idx="54">
                  <c:v>0.34399999999999997</c:v>
                </c:pt>
                <c:pt idx="55">
                  <c:v>0.34399999999999997</c:v>
                </c:pt>
                <c:pt idx="56">
                  <c:v>0.34399999999999997</c:v>
                </c:pt>
                <c:pt idx="57">
                  <c:v>0.34399999999999997</c:v>
                </c:pt>
                <c:pt idx="58">
                  <c:v>0.34399999999999997</c:v>
                </c:pt>
                <c:pt idx="59">
                  <c:v>0.34399999999999997</c:v>
                </c:pt>
                <c:pt idx="60">
                  <c:v>0.34399999999999997</c:v>
                </c:pt>
                <c:pt idx="61">
                  <c:v>0.34399999999999997</c:v>
                </c:pt>
                <c:pt idx="62">
                  <c:v>0.34399999999999997</c:v>
                </c:pt>
                <c:pt idx="63">
                  <c:v>0.34399999999999997</c:v>
                </c:pt>
                <c:pt idx="64">
                  <c:v>0.34399999999999997</c:v>
                </c:pt>
                <c:pt idx="65">
                  <c:v>0.34399999999999997</c:v>
                </c:pt>
                <c:pt idx="66">
                  <c:v>0.34399999999999997</c:v>
                </c:pt>
                <c:pt idx="67">
                  <c:v>0.34399999999999997</c:v>
                </c:pt>
                <c:pt idx="68">
                  <c:v>0.34399999999999997</c:v>
                </c:pt>
                <c:pt idx="69">
                  <c:v>0.34399999999999997</c:v>
                </c:pt>
                <c:pt idx="70">
                  <c:v>0.34399999999999997</c:v>
                </c:pt>
                <c:pt idx="71">
                  <c:v>0.34399999999999997</c:v>
                </c:pt>
                <c:pt idx="72">
                  <c:v>0.34399999999999997</c:v>
                </c:pt>
                <c:pt idx="73">
                  <c:v>0.34399999999999997</c:v>
                </c:pt>
                <c:pt idx="74">
                  <c:v>0.34399999999999997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2A-C641-BDA7-2BC851D1681A}"/>
            </c:ext>
          </c:extLst>
        </c:ser>
        <c:ser>
          <c:idx val="3"/>
          <c:order val="3"/>
          <c:tx>
            <c:strRef>
              <c:f>'Linea Z1'!$BQ$4</c:f>
              <c:strCache>
                <c:ptCount val="1"/>
                <c:pt idx="0">
                  <c:v>LCI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'Linea Z1'!$BQ$5:$BQ$79</c:f>
              <c:numCache>
                <c:formatCode>General</c:formatCode>
                <c:ptCount val="7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2A-C641-BDA7-2BC851D16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224991"/>
        <c:axId val="972226719"/>
      </c:lineChart>
      <c:catAx>
        <c:axId val="9722249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226719"/>
        <c:crosses val="autoZero"/>
        <c:auto val="1"/>
        <c:lblAlgn val="ctr"/>
        <c:lblOffset val="100"/>
        <c:noMultiLvlLbl val="0"/>
      </c:catAx>
      <c:valAx>
        <c:axId val="972226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224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Zona</a:t>
            </a:r>
            <a:r>
              <a:rPr lang="it-IT" b="1" baseline="0"/>
              <a:t> carte di controllo</a:t>
            </a:r>
            <a:endParaRPr lang="it-IT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'Carta suddivisa modelli'!$B$1</c:f>
              <c:strCache>
                <c:ptCount val="1"/>
                <c:pt idx="0">
                  <c:v>LCS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'Carta suddivisa modelli'!$B$2:$B$19</c:f>
              <c:numCache>
                <c:formatCode>General</c:formatCode>
                <c:ptCount val="18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A5-BC4F-8D3B-875B899C0F0C}"/>
            </c:ext>
          </c:extLst>
        </c:ser>
        <c:ser>
          <c:idx val="1"/>
          <c:order val="1"/>
          <c:tx>
            <c:strRef>
              <c:f>'Carta suddivisa modelli'!$C$1</c:f>
              <c:strCache>
                <c:ptCount val="1"/>
                <c:pt idx="0">
                  <c:v>LC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'Carta suddivisa modelli'!$C$2:$C$19</c:f>
              <c:numCache>
                <c:formatCode>General</c:formatCode>
                <c:ptCount val="18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A5-BC4F-8D3B-875B899C0F0C}"/>
            </c:ext>
          </c:extLst>
        </c:ser>
        <c:ser>
          <c:idx val="2"/>
          <c:order val="2"/>
          <c:tx>
            <c:strRef>
              <c:f>'Carta suddivisa modelli'!$D$1</c:f>
              <c:strCache>
                <c:ptCount val="1"/>
                <c:pt idx="0">
                  <c:v>LCI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'Carta suddivisa modelli'!$D$2:$D$19</c:f>
              <c:numCache>
                <c:formatCode>General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A5-BC4F-8D3B-875B899C0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355808"/>
        <c:axId val="625504736"/>
      </c:lineChart>
      <c:catAx>
        <c:axId val="6253558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504736"/>
        <c:crosses val="autoZero"/>
        <c:auto val="1"/>
        <c:lblAlgn val="ctr"/>
        <c:lblOffset val="100"/>
        <c:noMultiLvlLbl val="0"/>
      </c:catAx>
      <c:valAx>
        <c:axId val="62550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35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31</xdr:row>
      <xdr:rowOff>6350</xdr:rowOff>
    </xdr:from>
    <xdr:to>
      <xdr:col>15</xdr:col>
      <xdr:colOff>406400</xdr:colOff>
      <xdr:row>47</xdr:row>
      <xdr:rowOff>50800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1A0F34E-66B4-C0C0-C8AA-2679B029F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53</xdr:row>
      <xdr:rowOff>196850</xdr:rowOff>
    </xdr:from>
    <xdr:to>
      <xdr:col>15</xdr:col>
      <xdr:colOff>393700</xdr:colOff>
      <xdr:row>69</xdr:row>
      <xdr:rowOff>177800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0D7F3B6-AAFA-FB6A-A7F4-E1E0B9451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37</xdr:row>
      <xdr:rowOff>171450</xdr:rowOff>
    </xdr:from>
    <xdr:to>
      <xdr:col>12</xdr:col>
      <xdr:colOff>292100</xdr:colOff>
      <xdr:row>52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DF84B68-C058-9B13-0728-3FADB2E05B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57</xdr:row>
      <xdr:rowOff>31750</xdr:rowOff>
    </xdr:from>
    <xdr:to>
      <xdr:col>12</xdr:col>
      <xdr:colOff>228600</xdr:colOff>
      <xdr:row>73</xdr:row>
      <xdr:rowOff>139700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615D261-5A7F-4E73-F30F-C380857A0B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146050</xdr:colOff>
      <xdr:row>35</xdr:row>
      <xdr:rowOff>31750</xdr:rowOff>
    </xdr:from>
    <xdr:to>
      <xdr:col>12</xdr:col>
      <xdr:colOff>711200</xdr:colOff>
      <xdr:row>50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2FB697-07DF-8D05-FA6F-2C7A946E99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228600</xdr:colOff>
      <xdr:row>54</xdr:row>
      <xdr:rowOff>209550</xdr:rowOff>
    </xdr:from>
    <xdr:to>
      <xdr:col>13</xdr:col>
      <xdr:colOff>25400</xdr:colOff>
      <xdr:row>69</xdr:row>
      <xdr:rowOff>152400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2709357-114D-B110-A905-17A3CFC83A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68</xdr:col>
      <xdr:colOff>774700</xdr:colOff>
      <xdr:row>1</xdr:row>
      <xdr:rowOff>101600</xdr:rowOff>
    </xdr:from>
    <xdr:to>
      <xdr:col>71</xdr:col>
      <xdr:colOff>241300</xdr:colOff>
      <xdr:row>4</xdr:row>
      <xdr:rowOff>63500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9CD8D67A-BE02-2CFC-9537-46FC9E96DA7F}"/>
            </a:ext>
          </a:extLst>
        </xdr:cNvPr>
        <xdr:cNvSpPr txBox="1"/>
      </xdr:nvSpPr>
      <xdr:spPr>
        <a:xfrm>
          <a:off x="31762700" y="317500"/>
          <a:ext cx="1943100" cy="596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>
              <a:solidFill>
                <a:srgbClr val="C00000"/>
              </a:solidFill>
            </a:rPr>
            <a:t>Ho approssimato il LCI = 0 perchè veniva negativo</a:t>
          </a:r>
        </a:p>
      </xdr:txBody>
    </xdr:sp>
    <xdr:clientData/>
  </xdr:twoCellAnchor>
  <xdr:twoCellAnchor>
    <xdr:from>
      <xdr:col>48</xdr:col>
      <xdr:colOff>393700</xdr:colOff>
      <xdr:row>49</xdr:row>
      <xdr:rowOff>196850</xdr:rowOff>
    </xdr:from>
    <xdr:to>
      <xdr:col>64</xdr:col>
      <xdr:colOff>520700</xdr:colOff>
      <xdr:row>71</xdr:row>
      <xdr:rowOff>63500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2D430B2-DB93-E256-9233-C15265A220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7</xdr:row>
      <xdr:rowOff>76200</xdr:rowOff>
    </xdr:from>
    <xdr:to>
      <xdr:col>13</xdr:col>
      <xdr:colOff>711200</xdr:colOff>
      <xdr:row>24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DE1EBFB-2354-ECF3-4A26-953134082A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762000</xdr:colOff>
      <xdr:row>11</xdr:row>
      <xdr:rowOff>63500</xdr:rowOff>
    </xdr:from>
    <xdr:to>
      <xdr:col>10</xdr:col>
      <xdr:colOff>177800</xdr:colOff>
      <xdr:row>12</xdr:row>
      <xdr:rowOff>50800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23AABA7-68E6-5D7B-FC77-F36AA65CBE48}"/>
            </a:ext>
          </a:extLst>
        </xdr:cNvPr>
        <xdr:cNvSpPr txBox="1"/>
      </xdr:nvSpPr>
      <xdr:spPr>
        <a:xfrm>
          <a:off x="8191500" y="2298700"/>
          <a:ext cx="2413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A</a:t>
          </a:r>
        </a:p>
      </xdr:txBody>
    </xdr:sp>
    <xdr:clientData/>
  </xdr:twoCellAnchor>
  <xdr:twoCellAnchor>
    <xdr:from>
      <xdr:col>9</xdr:col>
      <xdr:colOff>762000</xdr:colOff>
      <xdr:row>18</xdr:row>
      <xdr:rowOff>0</xdr:rowOff>
    </xdr:from>
    <xdr:to>
      <xdr:col>10</xdr:col>
      <xdr:colOff>177800</xdr:colOff>
      <xdr:row>18</xdr:row>
      <xdr:rowOff>190500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A5286C59-7CD3-9833-EEFB-6623B2CD9D1B}"/>
            </a:ext>
          </a:extLst>
        </xdr:cNvPr>
        <xdr:cNvSpPr txBox="1"/>
      </xdr:nvSpPr>
      <xdr:spPr>
        <a:xfrm>
          <a:off x="8191500" y="3657600"/>
          <a:ext cx="2413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A</a:t>
          </a:r>
        </a:p>
      </xdr:txBody>
    </xdr:sp>
    <xdr:clientData/>
  </xdr:twoCellAnchor>
  <xdr:twoCellAnchor>
    <xdr:from>
      <xdr:col>9</xdr:col>
      <xdr:colOff>749300</xdr:colOff>
      <xdr:row>12</xdr:row>
      <xdr:rowOff>114300</xdr:rowOff>
    </xdr:from>
    <xdr:to>
      <xdr:col>10</xdr:col>
      <xdr:colOff>177800</xdr:colOff>
      <xdr:row>13</xdr:row>
      <xdr:rowOff>114300</xdr:rowOff>
    </xdr:to>
    <xdr:sp macro="" textlink="">
      <xdr:nvSpPr>
        <xdr:cNvPr id="7" name="CasellaDiTesto 6">
          <a:extLst>
            <a:ext uri="{FF2B5EF4-FFF2-40B4-BE49-F238E27FC236}">
              <a16:creationId xmlns:a16="http://schemas.microsoft.com/office/drawing/2014/main" id="{CFC84024-6099-7258-167C-581BD6D4B032}"/>
            </a:ext>
          </a:extLst>
        </xdr:cNvPr>
        <xdr:cNvSpPr txBox="1"/>
      </xdr:nvSpPr>
      <xdr:spPr>
        <a:xfrm>
          <a:off x="8178800" y="2552700"/>
          <a:ext cx="25400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B</a:t>
          </a:r>
        </a:p>
      </xdr:txBody>
    </xdr:sp>
    <xdr:clientData/>
  </xdr:twoCellAnchor>
  <xdr:twoCellAnchor>
    <xdr:from>
      <xdr:col>9</xdr:col>
      <xdr:colOff>762000</xdr:colOff>
      <xdr:row>16</xdr:row>
      <xdr:rowOff>101600</xdr:rowOff>
    </xdr:from>
    <xdr:to>
      <xdr:col>10</xdr:col>
      <xdr:colOff>165100</xdr:colOff>
      <xdr:row>17</xdr:row>
      <xdr:rowOff>152400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7E0F3E44-E6E3-2161-A93E-D49630D73891}"/>
            </a:ext>
          </a:extLst>
        </xdr:cNvPr>
        <xdr:cNvSpPr txBox="1"/>
      </xdr:nvSpPr>
      <xdr:spPr>
        <a:xfrm>
          <a:off x="8191500" y="3352800"/>
          <a:ext cx="228600" cy="254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B</a:t>
          </a:r>
        </a:p>
      </xdr:txBody>
    </xdr:sp>
    <xdr:clientData/>
  </xdr:twoCellAnchor>
  <xdr:twoCellAnchor>
    <xdr:from>
      <xdr:col>9</xdr:col>
      <xdr:colOff>774700</xdr:colOff>
      <xdr:row>13</xdr:row>
      <xdr:rowOff>165100</xdr:rowOff>
    </xdr:from>
    <xdr:to>
      <xdr:col>10</xdr:col>
      <xdr:colOff>177800</xdr:colOff>
      <xdr:row>14</xdr:row>
      <xdr:rowOff>165100</xdr:rowOff>
    </xdr:to>
    <xdr:sp macro="" textlink="">
      <xdr:nvSpPr>
        <xdr:cNvPr id="9" name="CasellaDiTesto 8">
          <a:extLst>
            <a:ext uri="{FF2B5EF4-FFF2-40B4-BE49-F238E27FC236}">
              <a16:creationId xmlns:a16="http://schemas.microsoft.com/office/drawing/2014/main" id="{263E4BC3-DE42-5138-AD0E-2EFA92BB4F88}"/>
            </a:ext>
          </a:extLst>
        </xdr:cNvPr>
        <xdr:cNvSpPr txBox="1"/>
      </xdr:nvSpPr>
      <xdr:spPr>
        <a:xfrm>
          <a:off x="8204200" y="2806700"/>
          <a:ext cx="228600" cy="20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C</a:t>
          </a:r>
        </a:p>
      </xdr:txBody>
    </xdr:sp>
    <xdr:clientData/>
  </xdr:twoCellAnchor>
  <xdr:twoCellAnchor>
    <xdr:from>
      <xdr:col>9</xdr:col>
      <xdr:colOff>762000</xdr:colOff>
      <xdr:row>15</xdr:row>
      <xdr:rowOff>76200</xdr:rowOff>
    </xdr:from>
    <xdr:to>
      <xdr:col>10</xdr:col>
      <xdr:colOff>165100</xdr:colOff>
      <xdr:row>16</xdr:row>
      <xdr:rowOff>63500</xdr:rowOff>
    </xdr:to>
    <xdr:sp macro="" textlink="">
      <xdr:nvSpPr>
        <xdr:cNvPr id="10" name="CasellaDiTesto 9">
          <a:extLst>
            <a:ext uri="{FF2B5EF4-FFF2-40B4-BE49-F238E27FC236}">
              <a16:creationId xmlns:a16="http://schemas.microsoft.com/office/drawing/2014/main" id="{2D4FCE71-ABD8-D5AC-6B9E-156C23275A35}"/>
            </a:ext>
          </a:extLst>
        </xdr:cNvPr>
        <xdr:cNvSpPr txBox="1"/>
      </xdr:nvSpPr>
      <xdr:spPr>
        <a:xfrm>
          <a:off x="8191500" y="3124200"/>
          <a:ext cx="228600" cy="190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t-IT" sz="1100"/>
            <a:t>C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1726A-279E-BB4D-8BAF-6ABCCEF7D893}">
  <dimension ref="B1:I70"/>
  <sheetViews>
    <sheetView topLeftCell="G61" workbookViewId="0">
      <selection activeCell="Q62" sqref="Q62"/>
    </sheetView>
  </sheetViews>
  <sheetFormatPr defaultColWidth="10.83203125" defaultRowHeight="15.5" x14ac:dyDescent="0.35"/>
  <cols>
    <col min="1" max="16384" width="10.83203125" style="1"/>
  </cols>
  <sheetData>
    <row r="1" spans="2:9" ht="16" thickBot="1" x14ac:dyDescent="0.4"/>
    <row r="2" spans="2:9" x14ac:dyDescent="0.35">
      <c r="C2" s="34" t="s">
        <v>1</v>
      </c>
      <c r="D2" s="35"/>
      <c r="E2" s="35"/>
      <c r="F2" s="36"/>
    </row>
    <row r="3" spans="2:9" ht="16" thickBot="1" x14ac:dyDescent="0.4">
      <c r="C3" s="37"/>
      <c r="D3" s="38"/>
      <c r="E3" s="38"/>
      <c r="F3" s="39"/>
    </row>
    <row r="5" spans="2:9" x14ac:dyDescent="0.35">
      <c r="B5" s="2" t="s">
        <v>2</v>
      </c>
    </row>
    <row r="6" spans="2:9" x14ac:dyDescent="0.35">
      <c r="B6" s="3" t="s">
        <v>3</v>
      </c>
      <c r="C6" s="4">
        <v>0.39583333333333331</v>
      </c>
      <c r="D6" s="4">
        <v>0.47916666666666669</v>
      </c>
      <c r="E6" s="4">
        <v>0.5625</v>
      </c>
      <c r="F6" s="4">
        <v>0.64583333333333337</v>
      </c>
      <c r="G6" s="4">
        <v>0.6875</v>
      </c>
      <c r="H6" s="2" t="s">
        <v>4</v>
      </c>
      <c r="I6" s="2" t="s">
        <v>5</v>
      </c>
    </row>
    <row r="7" spans="2:9" x14ac:dyDescent="0.35">
      <c r="B7" s="5">
        <v>11407</v>
      </c>
      <c r="C7" s="6">
        <v>9.1</v>
      </c>
      <c r="D7" s="7">
        <v>8.9</v>
      </c>
      <c r="E7" s="7">
        <v>9.1</v>
      </c>
      <c r="F7" s="7">
        <v>9</v>
      </c>
      <c r="G7" s="7">
        <v>8.9</v>
      </c>
      <c r="H7" s="2">
        <f>AVERAGE(C7:G7)</f>
        <v>9</v>
      </c>
      <c r="I7" s="2">
        <f>MAX(C7:G7)-MIN(C7:G7)</f>
        <v>0.19999999999999929</v>
      </c>
    </row>
    <row r="8" spans="2:9" x14ac:dyDescent="0.35">
      <c r="B8" s="5">
        <v>4672</v>
      </c>
      <c r="C8" s="8">
        <v>8.9</v>
      </c>
      <c r="D8" s="5">
        <v>9</v>
      </c>
      <c r="E8" s="5">
        <v>8.6999999999999993</v>
      </c>
      <c r="F8" s="5">
        <v>9.1999999999999993</v>
      </c>
      <c r="G8" s="5">
        <v>9</v>
      </c>
      <c r="H8" s="2">
        <f t="shared" ref="H8:H21" si="0">AVERAGE(C8:G8)</f>
        <v>8.9599999999999991</v>
      </c>
      <c r="I8" s="2">
        <f t="shared" ref="I8:I21" si="1">MAX(C8:G8)-MIN(C8:G8)</f>
        <v>0.5</v>
      </c>
    </row>
    <row r="9" spans="2:9" x14ac:dyDescent="0.35">
      <c r="B9" s="5">
        <v>16178</v>
      </c>
      <c r="C9" s="8">
        <v>9.1999999999999993</v>
      </c>
      <c r="D9" s="5">
        <v>8.5</v>
      </c>
      <c r="E9" s="5">
        <v>8.9</v>
      </c>
      <c r="F9" s="5">
        <v>9.3000000000000007</v>
      </c>
      <c r="G9" s="5">
        <v>8.9</v>
      </c>
      <c r="H9" s="2">
        <f t="shared" si="0"/>
        <v>8.9600000000000009</v>
      </c>
      <c r="I9" s="2">
        <f t="shared" si="1"/>
        <v>0.80000000000000071</v>
      </c>
    </row>
    <row r="10" spans="2:9" x14ac:dyDescent="0.35">
      <c r="B10" s="5">
        <v>15810</v>
      </c>
      <c r="C10" s="8">
        <v>9.3000000000000007</v>
      </c>
      <c r="D10" s="5">
        <v>9.1</v>
      </c>
      <c r="E10" s="5">
        <v>9.1999999999999993</v>
      </c>
      <c r="F10" s="5">
        <v>9</v>
      </c>
      <c r="G10" s="5">
        <v>8.8000000000000007</v>
      </c>
      <c r="H10" s="2">
        <f t="shared" si="0"/>
        <v>9.0799999999999983</v>
      </c>
      <c r="I10" s="2">
        <f t="shared" si="1"/>
        <v>0.5</v>
      </c>
    </row>
    <row r="11" spans="2:9" x14ac:dyDescent="0.35">
      <c r="B11" s="5">
        <v>16050</v>
      </c>
      <c r="C11" s="8">
        <v>8.9</v>
      </c>
      <c r="D11" s="5">
        <v>9</v>
      </c>
      <c r="E11" s="5">
        <v>9.1</v>
      </c>
      <c r="F11" s="5">
        <v>8.9</v>
      </c>
      <c r="G11" s="5">
        <v>8.5</v>
      </c>
      <c r="H11" s="2">
        <f t="shared" si="0"/>
        <v>8.879999999999999</v>
      </c>
      <c r="I11" s="2">
        <f t="shared" si="1"/>
        <v>0.59999999999999964</v>
      </c>
    </row>
    <row r="12" spans="2:9" x14ac:dyDescent="0.35">
      <c r="B12" s="5">
        <v>16400</v>
      </c>
      <c r="C12" s="8">
        <v>9</v>
      </c>
      <c r="D12" s="5">
        <v>9.1</v>
      </c>
      <c r="E12" s="5">
        <v>8.3000000000000007</v>
      </c>
      <c r="F12" s="5">
        <v>9</v>
      </c>
      <c r="G12" s="5">
        <v>9.3000000000000007</v>
      </c>
      <c r="H12" s="2">
        <f t="shared" si="0"/>
        <v>8.9400000000000013</v>
      </c>
      <c r="I12" s="2">
        <f t="shared" si="1"/>
        <v>1</v>
      </c>
    </row>
    <row r="13" spans="2:9" x14ac:dyDescent="0.35">
      <c r="B13" s="5">
        <v>9840</v>
      </c>
      <c r="C13" s="8">
        <v>9</v>
      </c>
      <c r="D13" s="5">
        <v>8.6999999999999993</v>
      </c>
      <c r="E13" s="5">
        <v>8.9</v>
      </c>
      <c r="F13" s="5">
        <v>8.5</v>
      </c>
      <c r="G13" s="5">
        <v>8.9</v>
      </c>
      <c r="H13" s="2">
        <f t="shared" si="0"/>
        <v>8.8000000000000007</v>
      </c>
      <c r="I13" s="2">
        <f t="shared" si="1"/>
        <v>0.5</v>
      </c>
    </row>
    <row r="14" spans="2:9" x14ac:dyDescent="0.35">
      <c r="B14" s="5">
        <v>1510</v>
      </c>
      <c r="C14" s="8">
        <v>8.5</v>
      </c>
      <c r="D14" s="5">
        <v>9.1999999999999993</v>
      </c>
      <c r="E14" s="5">
        <v>8.9</v>
      </c>
      <c r="F14" s="5">
        <v>9</v>
      </c>
      <c r="G14" s="5">
        <v>9.1</v>
      </c>
      <c r="H14" s="2">
        <f t="shared" si="0"/>
        <v>8.9400000000000013</v>
      </c>
      <c r="I14" s="2">
        <f t="shared" si="1"/>
        <v>0.69999999999999929</v>
      </c>
    </row>
    <row r="15" spans="2:9" x14ac:dyDescent="0.35">
      <c r="B15" s="5">
        <v>1580</v>
      </c>
      <c r="C15" s="8">
        <v>8.9</v>
      </c>
      <c r="D15" s="5">
        <v>8.6999999999999993</v>
      </c>
      <c r="E15" s="5">
        <v>9.1</v>
      </c>
      <c r="F15" s="5">
        <v>9.1999999999999993</v>
      </c>
      <c r="G15" s="5">
        <v>8.5</v>
      </c>
      <c r="H15" s="2">
        <f t="shared" si="0"/>
        <v>8.8800000000000008</v>
      </c>
      <c r="I15" s="2">
        <f t="shared" si="1"/>
        <v>0.69999999999999929</v>
      </c>
    </row>
    <row r="16" spans="2:9" x14ac:dyDescent="0.35">
      <c r="B16" s="5">
        <v>11500</v>
      </c>
      <c r="C16" s="8">
        <v>9.1999999999999993</v>
      </c>
      <c r="D16" s="5">
        <v>8.8000000000000007</v>
      </c>
      <c r="E16" s="5">
        <v>9</v>
      </c>
      <c r="F16" s="5">
        <v>8.9</v>
      </c>
      <c r="G16" s="5">
        <v>9.1999999999999993</v>
      </c>
      <c r="H16" s="2">
        <f t="shared" si="0"/>
        <v>9.02</v>
      </c>
      <c r="I16" s="2">
        <f t="shared" si="1"/>
        <v>0.39999999999999858</v>
      </c>
    </row>
    <row r="17" spans="2:9" x14ac:dyDescent="0.35">
      <c r="B17" s="5">
        <v>1705</v>
      </c>
      <c r="C17" s="8">
        <v>8.6999999999999993</v>
      </c>
      <c r="D17" s="5">
        <v>9</v>
      </c>
      <c r="E17" s="5">
        <v>8.8000000000000007</v>
      </c>
      <c r="F17" s="5">
        <v>8.3000000000000007</v>
      </c>
      <c r="G17" s="5">
        <v>9</v>
      </c>
      <c r="H17" s="2">
        <f t="shared" si="0"/>
        <v>8.76</v>
      </c>
      <c r="I17" s="2">
        <f t="shared" si="1"/>
        <v>0.69999999999999929</v>
      </c>
    </row>
    <row r="18" spans="2:9" x14ac:dyDescent="0.35">
      <c r="B18" s="5">
        <v>13460</v>
      </c>
      <c r="C18" s="8">
        <v>9.1999999999999993</v>
      </c>
      <c r="D18" s="5">
        <v>8.5</v>
      </c>
      <c r="E18" s="5">
        <v>9</v>
      </c>
      <c r="F18" s="5">
        <v>9.1</v>
      </c>
      <c r="G18" s="5">
        <v>9</v>
      </c>
      <c r="H18" s="2">
        <f t="shared" si="0"/>
        <v>8.9599999999999991</v>
      </c>
      <c r="I18" s="2">
        <f t="shared" si="1"/>
        <v>0.69999999999999929</v>
      </c>
    </row>
    <row r="19" spans="2:9" x14ac:dyDescent="0.35">
      <c r="B19" s="5">
        <v>9723</v>
      </c>
      <c r="C19" s="8">
        <v>8.4</v>
      </c>
      <c r="D19" s="5">
        <v>9.1</v>
      </c>
      <c r="E19" s="5">
        <v>9.3000000000000007</v>
      </c>
      <c r="F19" s="5">
        <v>8.5</v>
      </c>
      <c r="G19" s="5">
        <v>8.6999999999999993</v>
      </c>
      <c r="H19" s="2">
        <f t="shared" si="0"/>
        <v>8.8000000000000007</v>
      </c>
      <c r="I19" s="2">
        <f t="shared" si="1"/>
        <v>0.90000000000000036</v>
      </c>
    </row>
    <row r="20" spans="2:9" x14ac:dyDescent="0.35">
      <c r="B20" s="5">
        <v>12463</v>
      </c>
      <c r="C20" s="8">
        <v>9</v>
      </c>
      <c r="D20" s="5">
        <v>8.5</v>
      </c>
      <c r="E20" s="5">
        <v>8.4</v>
      </c>
      <c r="F20" s="5">
        <v>8.6999999999999993</v>
      </c>
      <c r="G20" s="5">
        <v>9.3000000000000007</v>
      </c>
      <c r="H20" s="2">
        <f t="shared" si="0"/>
        <v>8.7799999999999976</v>
      </c>
      <c r="I20" s="2">
        <f t="shared" si="1"/>
        <v>0.90000000000000036</v>
      </c>
    </row>
    <row r="21" spans="2:9" x14ac:dyDescent="0.35">
      <c r="B21" s="5">
        <v>2204</v>
      </c>
      <c r="C21" s="8">
        <v>9</v>
      </c>
      <c r="D21" s="5">
        <v>8.6999999999999993</v>
      </c>
      <c r="E21" s="5">
        <v>9.1</v>
      </c>
      <c r="F21" s="5">
        <v>8.9</v>
      </c>
      <c r="G21" s="5">
        <v>9.1</v>
      </c>
      <c r="H21" s="2">
        <f t="shared" si="0"/>
        <v>8.9599999999999991</v>
      </c>
      <c r="I21" s="2">
        <f t="shared" si="1"/>
        <v>0.40000000000000036</v>
      </c>
    </row>
    <row r="22" spans="2:9" ht="16" thickBot="1" x14ac:dyDescent="0.4">
      <c r="H22" s="3" t="s">
        <v>6</v>
      </c>
      <c r="I22" s="3" t="s">
        <v>7</v>
      </c>
    </row>
    <row r="23" spans="2:9" ht="16" thickBot="1" x14ac:dyDescent="0.4">
      <c r="H23" s="10">
        <f>AVERAGE(H7:H21)</f>
        <v>8.9146666666666654</v>
      </c>
      <c r="I23" s="9">
        <f>AVERAGE(I7:I21)</f>
        <v>0.63333333333333308</v>
      </c>
    </row>
    <row r="25" spans="2:9" ht="16" thickBot="1" x14ac:dyDescent="0.4"/>
    <row r="26" spans="2:9" x14ac:dyDescent="0.35">
      <c r="C26" s="34" t="s">
        <v>8</v>
      </c>
      <c r="D26" s="35"/>
      <c r="E26" s="35"/>
      <c r="F26" s="36"/>
    </row>
    <row r="27" spans="2:9" ht="16" thickBot="1" x14ac:dyDescent="0.4">
      <c r="C27" s="37"/>
      <c r="D27" s="38"/>
      <c r="E27" s="38"/>
      <c r="F27" s="39"/>
    </row>
    <row r="29" spans="2:9" x14ac:dyDescent="0.35">
      <c r="C29" s="1" t="s">
        <v>9</v>
      </c>
    </row>
    <row r="30" spans="2:9" x14ac:dyDescent="0.35">
      <c r="C30" s="1" t="s">
        <v>10</v>
      </c>
      <c r="D30" s="1">
        <v>2.1150000000000002</v>
      </c>
    </row>
    <row r="31" spans="2:9" x14ac:dyDescent="0.35">
      <c r="C31" s="1" t="s">
        <v>11</v>
      </c>
      <c r="D31" s="1">
        <v>0</v>
      </c>
    </row>
    <row r="32" spans="2:9" x14ac:dyDescent="0.35">
      <c r="F32" s="1" t="s">
        <v>14</v>
      </c>
      <c r="G32" s="1" t="s">
        <v>12</v>
      </c>
      <c r="H32" s="1" t="s">
        <v>15</v>
      </c>
      <c r="I32" s="1" t="s">
        <v>13</v>
      </c>
    </row>
    <row r="33" spans="3:9" x14ac:dyDescent="0.35">
      <c r="C33" s="1" t="s">
        <v>12</v>
      </c>
      <c r="D33" s="1">
        <f>D30*I23</f>
        <v>1.3394999999999997</v>
      </c>
      <c r="F33" s="1">
        <v>0.2</v>
      </c>
      <c r="G33" s="1">
        <v>1.3394999999999999</v>
      </c>
      <c r="H33" s="1">
        <v>0.63333333000000003</v>
      </c>
      <c r="I33" s="1">
        <v>0</v>
      </c>
    </row>
    <row r="34" spans="3:9" x14ac:dyDescent="0.35">
      <c r="C34" s="1" t="s">
        <v>12</v>
      </c>
      <c r="D34" s="1">
        <f>I23</f>
        <v>0.63333333333333308</v>
      </c>
      <c r="F34" s="1">
        <v>0.5</v>
      </c>
      <c r="G34" s="1">
        <v>1.3394999999999999</v>
      </c>
      <c r="H34" s="1">
        <v>0.63333333000000003</v>
      </c>
      <c r="I34" s="1">
        <v>0</v>
      </c>
    </row>
    <row r="35" spans="3:9" x14ac:dyDescent="0.35">
      <c r="C35" s="1" t="s">
        <v>13</v>
      </c>
      <c r="D35" s="1">
        <f>D31*I23</f>
        <v>0</v>
      </c>
      <c r="F35" s="1">
        <v>0.8</v>
      </c>
      <c r="G35" s="1">
        <v>1.3394999999999999</v>
      </c>
      <c r="H35" s="1">
        <v>0.63333333000000003</v>
      </c>
      <c r="I35" s="1">
        <v>0</v>
      </c>
    </row>
    <row r="36" spans="3:9" x14ac:dyDescent="0.35">
      <c r="F36" s="1">
        <v>0.5</v>
      </c>
      <c r="G36" s="1">
        <v>1.3394999999999999</v>
      </c>
      <c r="H36" s="1">
        <v>0.63333333000000003</v>
      </c>
      <c r="I36" s="1">
        <v>0</v>
      </c>
    </row>
    <row r="37" spans="3:9" x14ac:dyDescent="0.35">
      <c r="F37" s="1">
        <v>0.6</v>
      </c>
      <c r="G37" s="1">
        <v>1.3394999999999999</v>
      </c>
      <c r="H37" s="1">
        <v>0.63333333000000003</v>
      </c>
      <c r="I37" s="1">
        <v>0</v>
      </c>
    </row>
    <row r="38" spans="3:9" x14ac:dyDescent="0.35">
      <c r="F38" s="1">
        <v>1</v>
      </c>
      <c r="G38" s="1">
        <v>1.3394999999999999</v>
      </c>
      <c r="H38" s="1">
        <v>0.63333333000000003</v>
      </c>
      <c r="I38" s="1">
        <v>0</v>
      </c>
    </row>
    <row r="39" spans="3:9" x14ac:dyDescent="0.35">
      <c r="F39" s="1">
        <v>0.7</v>
      </c>
      <c r="G39" s="1">
        <v>1.3394999999999999</v>
      </c>
      <c r="H39" s="1">
        <v>0.63333333000000003</v>
      </c>
      <c r="I39" s="1">
        <v>0</v>
      </c>
    </row>
    <row r="40" spans="3:9" x14ac:dyDescent="0.35">
      <c r="F40" s="1">
        <v>0.7</v>
      </c>
      <c r="G40" s="1">
        <v>1.3394999999999999</v>
      </c>
      <c r="H40" s="1">
        <v>0.63333333000000003</v>
      </c>
      <c r="I40" s="1">
        <v>0</v>
      </c>
    </row>
    <row r="41" spans="3:9" x14ac:dyDescent="0.35">
      <c r="F41" s="1">
        <v>0.7</v>
      </c>
      <c r="G41" s="1">
        <v>1.3394999999999999</v>
      </c>
      <c r="H41" s="1">
        <v>0.63333333000000003</v>
      </c>
      <c r="I41" s="1">
        <v>0</v>
      </c>
    </row>
    <row r="42" spans="3:9" x14ac:dyDescent="0.35">
      <c r="F42" s="1">
        <v>0.4</v>
      </c>
      <c r="G42" s="1">
        <v>1.3394999999999999</v>
      </c>
      <c r="H42" s="1">
        <v>0.63333333000000003</v>
      </c>
      <c r="I42" s="1">
        <v>0</v>
      </c>
    </row>
    <row r="43" spans="3:9" x14ac:dyDescent="0.35">
      <c r="F43" s="1">
        <v>0.7</v>
      </c>
      <c r="G43" s="1">
        <v>1.3394999999999999</v>
      </c>
      <c r="H43" s="1">
        <v>0.63333333000000003</v>
      </c>
      <c r="I43" s="1">
        <v>0</v>
      </c>
    </row>
    <row r="44" spans="3:9" x14ac:dyDescent="0.35">
      <c r="F44" s="1">
        <v>0.7</v>
      </c>
      <c r="G44" s="1">
        <v>1.3394999999999999</v>
      </c>
      <c r="H44" s="1">
        <v>0.63333333000000003</v>
      </c>
      <c r="I44" s="1">
        <v>0</v>
      </c>
    </row>
    <row r="45" spans="3:9" x14ac:dyDescent="0.35">
      <c r="F45" s="1">
        <v>0.9</v>
      </c>
      <c r="G45" s="1">
        <v>1.3394999999999999</v>
      </c>
      <c r="H45" s="1">
        <v>0.63333333000000003</v>
      </c>
      <c r="I45" s="1">
        <v>0</v>
      </c>
    </row>
    <row r="46" spans="3:9" x14ac:dyDescent="0.35">
      <c r="F46" s="1">
        <v>0.9</v>
      </c>
      <c r="G46" s="1">
        <v>1.3394999999999999</v>
      </c>
      <c r="H46" s="1">
        <v>0.63333333000000003</v>
      </c>
      <c r="I46" s="1">
        <v>0</v>
      </c>
    </row>
    <row r="47" spans="3:9" x14ac:dyDescent="0.35">
      <c r="F47" s="1">
        <v>0.4</v>
      </c>
      <c r="G47" s="1">
        <v>1.3394999999999999</v>
      </c>
      <c r="H47" s="1">
        <v>0.63333333000000003</v>
      </c>
      <c r="I47" s="1">
        <v>0</v>
      </c>
    </row>
    <row r="49" spans="3:9" ht="16" thickBot="1" x14ac:dyDescent="0.4"/>
    <row r="50" spans="3:9" x14ac:dyDescent="0.35">
      <c r="C50" s="34" t="s">
        <v>16</v>
      </c>
      <c r="D50" s="35"/>
      <c r="E50" s="35"/>
      <c r="F50" s="36"/>
    </row>
    <row r="51" spans="3:9" ht="16" thickBot="1" x14ac:dyDescent="0.4">
      <c r="C51" s="37"/>
      <c r="D51" s="38"/>
      <c r="E51" s="38"/>
      <c r="F51" s="39"/>
    </row>
    <row r="53" spans="3:9" x14ac:dyDescent="0.35">
      <c r="C53" s="1" t="s">
        <v>9</v>
      </c>
    </row>
    <row r="54" spans="3:9" x14ac:dyDescent="0.35">
      <c r="C54" s="1" t="s">
        <v>17</v>
      </c>
      <c r="D54" s="1">
        <v>0.57769999999999999</v>
      </c>
    </row>
    <row r="55" spans="3:9" x14ac:dyDescent="0.35">
      <c r="F55" s="1" t="s">
        <v>18</v>
      </c>
      <c r="G55" s="1" t="s">
        <v>12</v>
      </c>
      <c r="H55" s="1" t="s">
        <v>15</v>
      </c>
      <c r="I55" s="1" t="s">
        <v>13</v>
      </c>
    </row>
    <row r="56" spans="3:9" x14ac:dyDescent="0.35">
      <c r="C56" s="1" t="s">
        <v>12</v>
      </c>
      <c r="D56" s="1">
        <f>H23+D54*I23</f>
        <v>9.2805433333333323</v>
      </c>
      <c r="F56" s="1">
        <v>9</v>
      </c>
      <c r="G56" s="1">
        <v>9.2805433300000004</v>
      </c>
      <c r="H56" s="1">
        <v>8.9146666700000008</v>
      </c>
      <c r="I56" s="1">
        <v>8.5487900000000003</v>
      </c>
    </row>
    <row r="57" spans="3:9" x14ac:dyDescent="0.35">
      <c r="C57" s="1" t="s">
        <v>12</v>
      </c>
      <c r="D57" s="1">
        <f>H23</f>
        <v>8.9146666666666654</v>
      </c>
      <c r="F57" s="1">
        <v>8.9600000000000009</v>
      </c>
      <c r="G57" s="1">
        <v>9.2805433300000004</v>
      </c>
      <c r="H57" s="1">
        <v>8.9146666700000008</v>
      </c>
      <c r="I57" s="1">
        <v>8.5487900000000003</v>
      </c>
    </row>
    <row r="58" spans="3:9" x14ac:dyDescent="0.35">
      <c r="C58" s="1" t="s">
        <v>13</v>
      </c>
      <c r="D58" s="1">
        <f>H23-D54*I23</f>
        <v>8.5487899999999986</v>
      </c>
      <c r="F58" s="1">
        <v>8.9600000000000009</v>
      </c>
      <c r="G58" s="1">
        <v>9.2805433300000004</v>
      </c>
      <c r="H58" s="1">
        <v>8.9146666700000008</v>
      </c>
      <c r="I58" s="1">
        <v>8.5487900000000003</v>
      </c>
    </row>
    <row r="59" spans="3:9" x14ac:dyDescent="0.35">
      <c r="F59" s="1">
        <v>9.08</v>
      </c>
      <c r="G59" s="1">
        <v>9.2805433300000004</v>
      </c>
      <c r="H59" s="1">
        <v>8.9146666700000008</v>
      </c>
      <c r="I59" s="1">
        <v>8.5487900000000003</v>
      </c>
    </row>
    <row r="60" spans="3:9" x14ac:dyDescent="0.35">
      <c r="F60" s="1">
        <v>8.8800000000000008</v>
      </c>
      <c r="G60" s="1">
        <v>9.2805433300000004</v>
      </c>
      <c r="H60" s="1">
        <v>8.9146666700000008</v>
      </c>
      <c r="I60" s="1">
        <v>8.5487900000000003</v>
      </c>
    </row>
    <row r="61" spans="3:9" x14ac:dyDescent="0.35">
      <c r="F61" s="1">
        <v>8.94</v>
      </c>
      <c r="G61" s="1">
        <v>9.2805433300000004</v>
      </c>
      <c r="H61" s="1">
        <v>8.9146666700000008</v>
      </c>
      <c r="I61" s="1">
        <v>8.5487900000000003</v>
      </c>
    </row>
    <row r="62" spans="3:9" x14ac:dyDescent="0.35">
      <c r="F62" s="1">
        <v>8.8000000000000007</v>
      </c>
      <c r="G62" s="1">
        <v>9.2805433300000004</v>
      </c>
      <c r="H62" s="1">
        <v>8.9146666700000008</v>
      </c>
      <c r="I62" s="1">
        <v>8.5487900000000003</v>
      </c>
    </row>
    <row r="63" spans="3:9" x14ac:dyDescent="0.35">
      <c r="F63" s="1">
        <v>8.94</v>
      </c>
      <c r="G63" s="1">
        <v>9.2805433300000004</v>
      </c>
      <c r="H63" s="1">
        <v>8.9146666700000008</v>
      </c>
      <c r="I63" s="1">
        <v>8.5487900000000003</v>
      </c>
    </row>
    <row r="64" spans="3:9" x14ac:dyDescent="0.35">
      <c r="F64" s="1">
        <v>8.8800000000000008</v>
      </c>
      <c r="G64" s="1">
        <v>9.2805433300000004</v>
      </c>
      <c r="H64" s="1">
        <v>8.9146666700000008</v>
      </c>
      <c r="I64" s="1">
        <v>8.5487900000000003</v>
      </c>
    </row>
    <row r="65" spans="6:9" x14ac:dyDescent="0.35">
      <c r="F65" s="1">
        <v>9.02</v>
      </c>
      <c r="G65" s="1">
        <v>9.2805433300000004</v>
      </c>
      <c r="H65" s="1">
        <v>8.9146666700000008</v>
      </c>
      <c r="I65" s="1">
        <v>8.5487900000000003</v>
      </c>
    </row>
    <row r="66" spans="6:9" x14ac:dyDescent="0.35">
      <c r="F66" s="1">
        <v>8.76</v>
      </c>
      <c r="G66" s="1">
        <v>9.2805433300000004</v>
      </c>
      <c r="H66" s="1">
        <v>8.9146666700000008</v>
      </c>
      <c r="I66" s="1">
        <v>8.5487900000000003</v>
      </c>
    </row>
    <row r="67" spans="6:9" x14ac:dyDescent="0.35">
      <c r="F67" s="1">
        <v>8.9600000000000009</v>
      </c>
      <c r="G67" s="1">
        <v>9.2805433300000004</v>
      </c>
      <c r="H67" s="1">
        <v>8.9146666700000008</v>
      </c>
      <c r="I67" s="1">
        <v>8.5487900000000003</v>
      </c>
    </row>
    <row r="68" spans="6:9" x14ac:dyDescent="0.35">
      <c r="F68" s="1">
        <v>8.8000000000000007</v>
      </c>
      <c r="G68" s="1">
        <v>9.2805433300000004</v>
      </c>
      <c r="H68" s="1">
        <v>8.9146666700000008</v>
      </c>
      <c r="I68" s="1">
        <v>8.5487900000000003</v>
      </c>
    </row>
    <row r="69" spans="6:9" x14ac:dyDescent="0.35">
      <c r="F69" s="1">
        <v>8.7799999999999994</v>
      </c>
      <c r="G69" s="1">
        <v>9.2805433300000004</v>
      </c>
      <c r="H69" s="1">
        <v>8.9146666700000008</v>
      </c>
      <c r="I69" s="1">
        <v>8.5487900000000003</v>
      </c>
    </row>
    <row r="70" spans="6:9" x14ac:dyDescent="0.35">
      <c r="F70" s="1">
        <v>8.9600000000000009</v>
      </c>
      <c r="G70" s="1">
        <v>9.2805433300000004</v>
      </c>
      <c r="H70" s="1">
        <v>8.9146666700000008</v>
      </c>
      <c r="I70" s="1">
        <v>8.5487900000000003</v>
      </c>
    </row>
  </sheetData>
  <mergeCells count="3">
    <mergeCell ref="C2:F3"/>
    <mergeCell ref="C26:F27"/>
    <mergeCell ref="C50:F5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F1DE-7BF8-604F-B400-33A7F8ACFB51}">
  <dimension ref="B1:O64"/>
  <sheetViews>
    <sheetView topLeftCell="A41" zoomScale="55" zoomScaleNormal="55" workbookViewId="0">
      <selection activeCell="P62" sqref="P62"/>
    </sheetView>
  </sheetViews>
  <sheetFormatPr defaultColWidth="10.83203125" defaultRowHeight="15.5" x14ac:dyDescent="0.35"/>
  <cols>
    <col min="1" max="16384" width="10.83203125" style="1"/>
  </cols>
  <sheetData>
    <row r="1" spans="2:15" ht="16" thickBot="1" x14ac:dyDescent="0.4"/>
    <row r="2" spans="2:15" x14ac:dyDescent="0.35">
      <c r="D2" s="34" t="s">
        <v>19</v>
      </c>
      <c r="E2" s="35"/>
      <c r="F2" s="35"/>
      <c r="G2" s="36"/>
    </row>
    <row r="3" spans="2:15" ht="16" thickBot="1" x14ac:dyDescent="0.4">
      <c r="D3" s="37"/>
      <c r="E3" s="38"/>
      <c r="F3" s="38"/>
      <c r="G3" s="39"/>
    </row>
    <row r="4" spans="2:15" ht="16" thickBot="1" x14ac:dyDescent="0.4">
      <c r="B4" s="2" t="s">
        <v>2</v>
      </c>
      <c r="J4" s="40" t="s">
        <v>20</v>
      </c>
      <c r="K4" s="41"/>
      <c r="L4" s="42"/>
      <c r="M4" s="40" t="s">
        <v>21</v>
      </c>
      <c r="N4" s="41"/>
      <c r="O4" s="42"/>
    </row>
    <row r="5" spans="2:15" x14ac:dyDescent="0.35">
      <c r="B5" s="2" t="s">
        <v>3</v>
      </c>
      <c r="C5" s="4">
        <v>0.39583333333333331</v>
      </c>
      <c r="D5" s="4">
        <v>0.47916666666666669</v>
      </c>
      <c r="E5" s="4">
        <v>0.5625</v>
      </c>
      <c r="F5" s="4">
        <v>0.64583333333333337</v>
      </c>
      <c r="G5" s="4">
        <v>0.6875</v>
      </c>
      <c r="H5" s="2" t="s">
        <v>4</v>
      </c>
      <c r="I5" s="17" t="s">
        <v>5</v>
      </c>
      <c r="J5" s="11" t="s">
        <v>12</v>
      </c>
      <c r="K5" s="12" t="s">
        <v>15</v>
      </c>
      <c r="L5" s="13" t="s">
        <v>13</v>
      </c>
      <c r="M5" s="12" t="s">
        <v>12</v>
      </c>
      <c r="N5" s="12" t="s">
        <v>15</v>
      </c>
      <c r="O5" s="13" t="s">
        <v>13</v>
      </c>
    </row>
    <row r="6" spans="2:15" x14ac:dyDescent="0.35">
      <c r="B6" s="2"/>
      <c r="C6" s="7">
        <v>100</v>
      </c>
      <c r="D6" s="7">
        <v>100.7</v>
      </c>
      <c r="E6" s="7">
        <v>100.5</v>
      </c>
      <c r="F6" s="7">
        <v>100.5</v>
      </c>
      <c r="G6" s="7">
        <v>100.1</v>
      </c>
      <c r="H6" s="2">
        <f>AVERAGE(C6:G6)</f>
        <v>100.35999999999999</v>
      </c>
      <c r="I6" s="17">
        <f>MAX(C6:G6)-MIN(C6:G6)</f>
        <v>0.70000000000000284</v>
      </c>
      <c r="J6" s="18">
        <v>1.6750799999999999</v>
      </c>
      <c r="K6" s="1">
        <v>0.79200000000000004</v>
      </c>
      <c r="L6" s="19">
        <v>0</v>
      </c>
      <c r="M6" s="1">
        <v>100.845538</v>
      </c>
      <c r="N6" s="1">
        <v>100.38800000000001</v>
      </c>
      <c r="O6" s="19">
        <v>99.930461600000001</v>
      </c>
    </row>
    <row r="7" spans="2:15" x14ac:dyDescent="0.35">
      <c r="B7" s="2"/>
      <c r="C7" s="5">
        <v>100.6</v>
      </c>
      <c r="D7" s="5">
        <v>100.9</v>
      </c>
      <c r="E7" s="5">
        <v>100.3</v>
      </c>
      <c r="F7" s="5">
        <v>100</v>
      </c>
      <c r="G7" s="5">
        <v>100.5</v>
      </c>
      <c r="H7" s="2">
        <f t="shared" ref="H7:H30" si="0">AVERAGE(C7:G7)</f>
        <v>100.46000000000001</v>
      </c>
      <c r="I7" s="17">
        <f t="shared" ref="I7:I30" si="1">MAX(C7:G7)-MIN(C7:G7)</f>
        <v>0.90000000000000568</v>
      </c>
      <c r="J7" s="18">
        <v>1.6750799999999999</v>
      </c>
      <c r="K7" s="1">
        <v>0.79200000000000004</v>
      </c>
      <c r="L7" s="19">
        <v>0</v>
      </c>
      <c r="M7" s="1">
        <v>100.845538</v>
      </c>
      <c r="N7" s="1">
        <v>100.38800000000001</v>
      </c>
      <c r="O7" s="19">
        <v>99.930461600000001</v>
      </c>
    </row>
    <row r="8" spans="2:15" x14ac:dyDescent="0.35">
      <c r="B8" s="2"/>
      <c r="C8" s="5">
        <v>100.4</v>
      </c>
      <c r="D8" s="5">
        <v>100.1</v>
      </c>
      <c r="E8" s="5">
        <v>100</v>
      </c>
      <c r="F8" s="5">
        <v>100.4</v>
      </c>
      <c r="G8" s="5">
        <v>100.9</v>
      </c>
      <c r="H8" s="2">
        <f t="shared" si="0"/>
        <v>100.35999999999999</v>
      </c>
      <c r="I8" s="17">
        <f t="shared" si="1"/>
        <v>0.90000000000000568</v>
      </c>
      <c r="J8" s="18">
        <v>1.6750799999999999</v>
      </c>
      <c r="K8" s="1">
        <v>0.79200000000000004</v>
      </c>
      <c r="L8" s="19">
        <v>0</v>
      </c>
      <c r="M8" s="1">
        <v>100.845538</v>
      </c>
      <c r="N8" s="1">
        <v>100.38800000000001</v>
      </c>
      <c r="O8" s="19">
        <v>99.930461600000001</v>
      </c>
    </row>
    <row r="9" spans="2:15" x14ac:dyDescent="0.35">
      <c r="B9" s="2"/>
      <c r="C9" s="5">
        <v>100.2</v>
      </c>
      <c r="D9" s="5">
        <v>100.3</v>
      </c>
      <c r="E9" s="5">
        <v>100.6</v>
      </c>
      <c r="F9" s="5">
        <v>100</v>
      </c>
      <c r="G9" s="5">
        <v>100.1</v>
      </c>
      <c r="H9" s="2">
        <f t="shared" si="0"/>
        <v>100.24000000000001</v>
      </c>
      <c r="I9" s="17">
        <f t="shared" si="1"/>
        <v>0.59999999999999432</v>
      </c>
      <c r="J9" s="18">
        <v>1.6750799999999999</v>
      </c>
      <c r="K9" s="1">
        <v>0.79200000000000004</v>
      </c>
      <c r="L9" s="19">
        <v>0</v>
      </c>
      <c r="M9" s="1">
        <v>100.845538</v>
      </c>
      <c r="N9" s="1">
        <v>100.38800000000001</v>
      </c>
      <c r="O9" s="19">
        <v>99.930461600000001</v>
      </c>
    </row>
    <row r="10" spans="2:15" x14ac:dyDescent="0.35">
      <c r="B10" s="2"/>
      <c r="C10" s="5">
        <v>100.5</v>
      </c>
      <c r="D10" s="5">
        <v>100.9</v>
      </c>
      <c r="E10" s="5">
        <v>100.1</v>
      </c>
      <c r="F10" s="5">
        <v>100.5</v>
      </c>
      <c r="G10" s="5">
        <v>100.4</v>
      </c>
      <c r="H10" s="2">
        <f t="shared" si="0"/>
        <v>100.47999999999999</v>
      </c>
      <c r="I10" s="17">
        <f t="shared" si="1"/>
        <v>0.80000000000001137</v>
      </c>
      <c r="J10" s="18">
        <v>1.6750799999999999</v>
      </c>
      <c r="K10" s="1">
        <v>0.79200000000000004</v>
      </c>
      <c r="L10" s="19">
        <v>0</v>
      </c>
      <c r="M10" s="1">
        <v>100.845538</v>
      </c>
      <c r="N10" s="1">
        <v>100.38800000000001</v>
      </c>
      <c r="O10" s="19">
        <v>99.930461600000001</v>
      </c>
    </row>
    <row r="11" spans="2:15" x14ac:dyDescent="0.35">
      <c r="B11" s="2"/>
      <c r="C11" s="5">
        <v>100.5</v>
      </c>
      <c r="D11" s="5">
        <v>100.4</v>
      </c>
      <c r="E11" s="5">
        <v>100</v>
      </c>
      <c r="F11" s="5">
        <v>100.5</v>
      </c>
      <c r="G11" s="5">
        <v>100.9</v>
      </c>
      <c r="H11" s="2">
        <f t="shared" si="0"/>
        <v>100.46</v>
      </c>
      <c r="I11" s="17">
        <f t="shared" si="1"/>
        <v>0.90000000000000568</v>
      </c>
      <c r="J11" s="18">
        <v>1.6750799999999999</v>
      </c>
      <c r="K11" s="1">
        <v>0.79200000000000004</v>
      </c>
      <c r="L11" s="19">
        <v>0</v>
      </c>
      <c r="M11" s="1">
        <v>100.845538</v>
      </c>
      <c r="N11" s="1">
        <v>100.38800000000001</v>
      </c>
      <c r="O11" s="19">
        <v>99.930461600000001</v>
      </c>
    </row>
    <row r="12" spans="2:15" x14ac:dyDescent="0.35">
      <c r="B12" s="2"/>
      <c r="C12" s="5">
        <v>100</v>
      </c>
      <c r="D12" s="5">
        <v>100.3</v>
      </c>
      <c r="E12" s="5">
        <v>100.4</v>
      </c>
      <c r="F12" s="5">
        <v>100.9</v>
      </c>
      <c r="G12" s="5">
        <v>100.4</v>
      </c>
      <c r="H12" s="2">
        <f t="shared" si="0"/>
        <v>100.4</v>
      </c>
      <c r="I12" s="17">
        <f t="shared" si="1"/>
        <v>0.90000000000000568</v>
      </c>
      <c r="J12" s="18">
        <v>1.6750799999999999</v>
      </c>
      <c r="K12" s="1">
        <v>0.79200000000000004</v>
      </c>
      <c r="L12" s="19">
        <v>0</v>
      </c>
      <c r="M12" s="1">
        <v>100.845538</v>
      </c>
      <c r="N12" s="1">
        <v>100.38800000000001</v>
      </c>
      <c r="O12" s="19">
        <v>99.930461600000001</v>
      </c>
    </row>
    <row r="13" spans="2:15" x14ac:dyDescent="0.35">
      <c r="B13" s="2"/>
      <c r="C13" s="5">
        <v>100.1</v>
      </c>
      <c r="D13" s="5">
        <v>100.9</v>
      </c>
      <c r="E13" s="5">
        <v>100</v>
      </c>
      <c r="F13" s="5">
        <v>100.5</v>
      </c>
      <c r="G13" s="5">
        <v>100.6</v>
      </c>
      <c r="H13" s="2">
        <f t="shared" si="0"/>
        <v>100.42</v>
      </c>
      <c r="I13" s="17">
        <f t="shared" si="1"/>
        <v>0.90000000000000568</v>
      </c>
      <c r="J13" s="18">
        <v>1.6750799999999999</v>
      </c>
      <c r="K13" s="1">
        <v>0.79200000000000004</v>
      </c>
      <c r="L13" s="19">
        <v>0</v>
      </c>
      <c r="M13" s="1">
        <v>100.845538</v>
      </c>
      <c r="N13" s="1">
        <v>100.38800000000001</v>
      </c>
      <c r="O13" s="19">
        <v>99.930461600000001</v>
      </c>
    </row>
    <row r="14" spans="2:15" x14ac:dyDescent="0.35">
      <c r="B14" s="2"/>
      <c r="C14" s="5">
        <v>100.9</v>
      </c>
      <c r="D14" s="5">
        <v>100</v>
      </c>
      <c r="E14" s="5">
        <v>100.6</v>
      </c>
      <c r="F14" s="5">
        <v>100</v>
      </c>
      <c r="G14" s="5">
        <v>100.5</v>
      </c>
      <c r="H14" s="2">
        <f t="shared" si="0"/>
        <v>100.4</v>
      </c>
      <c r="I14" s="17">
        <f t="shared" si="1"/>
        <v>0.90000000000000568</v>
      </c>
      <c r="J14" s="18">
        <v>1.6750799999999999</v>
      </c>
      <c r="K14" s="1">
        <v>0.79200000000000004</v>
      </c>
      <c r="L14" s="19">
        <v>0</v>
      </c>
      <c r="M14" s="1">
        <v>100.845538</v>
      </c>
      <c r="N14" s="1">
        <v>100.38800000000001</v>
      </c>
      <c r="O14" s="19">
        <v>99.930461600000001</v>
      </c>
    </row>
    <row r="15" spans="2:15" x14ac:dyDescent="0.35">
      <c r="B15" s="2"/>
      <c r="C15" s="5">
        <v>100.3</v>
      </c>
      <c r="D15" s="5">
        <v>100.1</v>
      </c>
      <c r="E15" s="5">
        <v>100</v>
      </c>
      <c r="F15" s="5">
        <v>100.5</v>
      </c>
      <c r="G15" s="5">
        <v>100.3</v>
      </c>
      <c r="H15" s="2">
        <f t="shared" si="0"/>
        <v>100.24</v>
      </c>
      <c r="I15" s="17">
        <f t="shared" si="1"/>
        <v>0.5</v>
      </c>
      <c r="J15" s="18">
        <v>1.6750799999999999</v>
      </c>
      <c r="K15" s="1">
        <v>0.79200000000000004</v>
      </c>
      <c r="L15" s="19">
        <v>0</v>
      </c>
      <c r="M15" s="1">
        <v>100.845538</v>
      </c>
      <c r="N15" s="1">
        <v>100.38800000000001</v>
      </c>
      <c r="O15" s="19">
        <v>99.930461600000001</v>
      </c>
    </row>
    <row r="16" spans="2:15" x14ac:dyDescent="0.35">
      <c r="B16" s="2"/>
      <c r="C16" s="5">
        <v>100.5</v>
      </c>
      <c r="D16" s="5">
        <v>100.1</v>
      </c>
      <c r="E16" s="5">
        <v>100</v>
      </c>
      <c r="F16" s="5">
        <v>100.6</v>
      </c>
      <c r="G16" s="5">
        <v>100.1</v>
      </c>
      <c r="H16" s="2">
        <f t="shared" si="0"/>
        <v>100.26000000000002</v>
      </c>
      <c r="I16" s="17">
        <f t="shared" si="1"/>
        <v>0.59999999999999432</v>
      </c>
      <c r="J16" s="18">
        <v>1.6750799999999999</v>
      </c>
      <c r="K16" s="1">
        <v>0.79200000000000004</v>
      </c>
      <c r="L16" s="19">
        <v>0</v>
      </c>
      <c r="M16" s="1">
        <v>100.845538</v>
      </c>
      <c r="N16" s="1">
        <v>100.38800000000001</v>
      </c>
      <c r="O16" s="19">
        <v>99.930461600000001</v>
      </c>
    </row>
    <row r="17" spans="2:15" x14ac:dyDescent="0.35">
      <c r="B17" s="2"/>
      <c r="C17" s="5">
        <v>100.4</v>
      </c>
      <c r="D17" s="5">
        <v>100.9</v>
      </c>
      <c r="E17" s="5">
        <v>100.6</v>
      </c>
      <c r="F17" s="5">
        <v>100</v>
      </c>
      <c r="G17" s="5">
        <v>100.7</v>
      </c>
      <c r="H17" s="2">
        <f t="shared" si="0"/>
        <v>100.52</v>
      </c>
      <c r="I17" s="17">
        <f t="shared" si="1"/>
        <v>0.90000000000000568</v>
      </c>
      <c r="J17" s="18">
        <v>1.6750799999999999</v>
      </c>
      <c r="K17" s="1">
        <v>0.79200000000000004</v>
      </c>
      <c r="L17" s="19">
        <v>0</v>
      </c>
      <c r="M17" s="1">
        <v>100.845538</v>
      </c>
      <c r="N17" s="1">
        <v>100.38800000000001</v>
      </c>
      <c r="O17" s="19">
        <v>99.930461600000001</v>
      </c>
    </row>
    <row r="18" spans="2:15" x14ac:dyDescent="0.35">
      <c r="B18" s="2"/>
      <c r="C18" s="5">
        <v>100</v>
      </c>
      <c r="D18" s="5">
        <v>100.5</v>
      </c>
      <c r="E18" s="5">
        <v>100.7</v>
      </c>
      <c r="F18" s="5">
        <v>100.3</v>
      </c>
      <c r="G18" s="5">
        <v>100.5</v>
      </c>
      <c r="H18" s="2">
        <f t="shared" si="0"/>
        <v>100.4</v>
      </c>
      <c r="I18" s="17">
        <f t="shared" si="1"/>
        <v>0.70000000000000284</v>
      </c>
      <c r="J18" s="18">
        <v>1.6750799999999999</v>
      </c>
      <c r="K18" s="1">
        <v>0.79200000000000004</v>
      </c>
      <c r="L18" s="19">
        <v>0</v>
      </c>
      <c r="M18" s="1">
        <v>100.845538</v>
      </c>
      <c r="N18" s="1">
        <v>100.38800000000001</v>
      </c>
      <c r="O18" s="19">
        <v>99.930461600000001</v>
      </c>
    </row>
    <row r="19" spans="2:15" x14ac:dyDescent="0.35">
      <c r="B19" s="2"/>
      <c r="C19" s="5">
        <v>100.9</v>
      </c>
      <c r="D19" s="5">
        <v>100.5</v>
      </c>
      <c r="E19" s="5">
        <v>100</v>
      </c>
      <c r="F19" s="5">
        <v>100.5</v>
      </c>
      <c r="G19" s="5">
        <v>100</v>
      </c>
      <c r="H19" s="2">
        <f t="shared" si="0"/>
        <v>100.38</v>
      </c>
      <c r="I19" s="17">
        <f t="shared" si="1"/>
        <v>0.90000000000000568</v>
      </c>
      <c r="J19" s="18">
        <v>1.6750799999999999</v>
      </c>
      <c r="K19" s="1">
        <v>0.79200000000000004</v>
      </c>
      <c r="L19" s="19">
        <v>0</v>
      </c>
      <c r="M19" s="1">
        <v>100.845538</v>
      </c>
      <c r="N19" s="1">
        <v>100.38800000000001</v>
      </c>
      <c r="O19" s="19">
        <v>99.930461600000001</v>
      </c>
    </row>
    <row r="20" spans="2:15" x14ac:dyDescent="0.35">
      <c r="B20" s="2"/>
      <c r="C20" s="5">
        <v>100.9</v>
      </c>
      <c r="D20" s="5">
        <v>100.5</v>
      </c>
      <c r="E20" s="5">
        <v>100</v>
      </c>
      <c r="F20" s="5">
        <v>100.3</v>
      </c>
      <c r="G20" s="5">
        <v>100.9</v>
      </c>
      <c r="H20" s="2">
        <f t="shared" si="0"/>
        <v>100.52000000000001</v>
      </c>
      <c r="I20" s="17">
        <f t="shared" si="1"/>
        <v>0.90000000000000568</v>
      </c>
      <c r="J20" s="18">
        <v>1.6750799999999999</v>
      </c>
      <c r="K20" s="1">
        <v>0.79200000000000004</v>
      </c>
      <c r="L20" s="19">
        <v>0</v>
      </c>
      <c r="M20" s="1">
        <v>100.845538</v>
      </c>
      <c r="N20" s="1">
        <v>100.38800000000001</v>
      </c>
      <c r="O20" s="19">
        <v>99.930461600000001</v>
      </c>
    </row>
    <row r="21" spans="2:15" x14ac:dyDescent="0.35">
      <c r="B21" s="2"/>
      <c r="C21" s="5">
        <v>100.4</v>
      </c>
      <c r="D21" s="5">
        <v>100</v>
      </c>
      <c r="E21" s="5">
        <v>100.4</v>
      </c>
      <c r="F21" s="5">
        <v>100</v>
      </c>
      <c r="G21" s="5">
        <v>100.6</v>
      </c>
      <c r="H21" s="2">
        <f t="shared" si="0"/>
        <v>100.28</v>
      </c>
      <c r="I21" s="17">
        <f t="shared" si="1"/>
        <v>0.59999999999999432</v>
      </c>
      <c r="J21" s="18">
        <v>1.6750799999999999</v>
      </c>
      <c r="K21" s="1">
        <v>0.79200000000000004</v>
      </c>
      <c r="L21" s="19">
        <v>0</v>
      </c>
      <c r="M21" s="1">
        <v>100.845538</v>
      </c>
      <c r="N21" s="1">
        <v>100.38800000000001</v>
      </c>
      <c r="O21" s="19">
        <v>99.930461600000001</v>
      </c>
    </row>
    <row r="22" spans="2:15" x14ac:dyDescent="0.35">
      <c r="B22" s="2"/>
      <c r="C22" s="5">
        <v>100.3</v>
      </c>
      <c r="D22" s="5">
        <v>100</v>
      </c>
      <c r="E22" s="5">
        <v>100.9</v>
      </c>
      <c r="F22" s="5">
        <v>100.5</v>
      </c>
      <c r="G22" s="5">
        <v>100</v>
      </c>
      <c r="H22" s="2">
        <f t="shared" si="0"/>
        <v>100.34</v>
      </c>
      <c r="I22" s="17">
        <f t="shared" si="1"/>
        <v>0.90000000000000568</v>
      </c>
      <c r="J22" s="18">
        <v>1.6750799999999999</v>
      </c>
      <c r="K22" s="1">
        <v>0.79200000000000004</v>
      </c>
      <c r="L22" s="19">
        <v>0</v>
      </c>
      <c r="M22" s="1">
        <v>100.845538</v>
      </c>
      <c r="N22" s="1">
        <v>100.38800000000001</v>
      </c>
      <c r="O22" s="19">
        <v>99.930461600000001</v>
      </c>
    </row>
    <row r="23" spans="2:15" x14ac:dyDescent="0.35">
      <c r="B23" s="2"/>
      <c r="C23" s="5">
        <v>100.9</v>
      </c>
      <c r="D23" s="5">
        <v>100.1</v>
      </c>
      <c r="E23" s="5">
        <v>100.5</v>
      </c>
      <c r="F23" s="5">
        <v>100.3</v>
      </c>
      <c r="G23" s="5">
        <v>100</v>
      </c>
      <c r="H23" s="2">
        <f t="shared" si="0"/>
        <v>100.36</v>
      </c>
      <c r="I23" s="17">
        <f t="shared" si="1"/>
        <v>0.90000000000000568</v>
      </c>
      <c r="J23" s="18">
        <v>1.6750799999999999</v>
      </c>
      <c r="K23" s="1">
        <v>0.79200000000000004</v>
      </c>
      <c r="L23" s="19">
        <v>0</v>
      </c>
      <c r="M23" s="1">
        <v>100.845538</v>
      </c>
      <c r="N23" s="1">
        <v>100.38800000000001</v>
      </c>
      <c r="O23" s="19">
        <v>99.930461600000001</v>
      </c>
    </row>
    <row r="24" spans="2:15" x14ac:dyDescent="0.35">
      <c r="B24" s="2"/>
      <c r="C24" s="5">
        <v>100.8</v>
      </c>
      <c r="D24" s="5">
        <v>100</v>
      </c>
      <c r="E24" s="5">
        <v>100.9</v>
      </c>
      <c r="F24" s="5">
        <v>100.1</v>
      </c>
      <c r="G24" s="5">
        <v>100.4</v>
      </c>
      <c r="H24" s="2">
        <f t="shared" si="0"/>
        <v>100.44000000000001</v>
      </c>
      <c r="I24" s="17">
        <f t="shared" si="1"/>
        <v>0.90000000000000568</v>
      </c>
      <c r="J24" s="18">
        <v>1.6750799999999999</v>
      </c>
      <c r="K24" s="1">
        <v>0.79200000000000004</v>
      </c>
      <c r="L24" s="19">
        <v>0</v>
      </c>
      <c r="M24" s="1">
        <v>100.845538</v>
      </c>
      <c r="N24" s="1">
        <v>100.38800000000001</v>
      </c>
      <c r="O24" s="19">
        <v>99.930461600000001</v>
      </c>
    </row>
    <row r="25" spans="2:15" x14ac:dyDescent="0.35">
      <c r="B25" s="2"/>
      <c r="C25" s="5">
        <v>100</v>
      </c>
      <c r="D25" s="5">
        <v>100.4</v>
      </c>
      <c r="E25" s="5">
        <v>100.6</v>
      </c>
      <c r="F25" s="5">
        <v>100</v>
      </c>
      <c r="G25" s="5">
        <v>100.7</v>
      </c>
      <c r="H25" s="2">
        <f t="shared" si="0"/>
        <v>100.34</v>
      </c>
      <c r="I25" s="17">
        <f t="shared" si="1"/>
        <v>0.70000000000000284</v>
      </c>
      <c r="J25" s="18">
        <v>1.6750799999999999</v>
      </c>
      <c r="K25" s="1">
        <v>0.79200000000000004</v>
      </c>
      <c r="L25" s="19">
        <v>0</v>
      </c>
      <c r="M25" s="1">
        <v>100.845538</v>
      </c>
      <c r="N25" s="1">
        <v>100.38800000000001</v>
      </c>
      <c r="O25" s="19">
        <v>99.930461600000001</v>
      </c>
    </row>
    <row r="26" spans="2:15" x14ac:dyDescent="0.35">
      <c r="B26" s="2"/>
      <c r="C26" s="5">
        <v>100.3</v>
      </c>
      <c r="D26" s="5">
        <v>100.9</v>
      </c>
      <c r="E26" s="5">
        <v>100.4</v>
      </c>
      <c r="F26" s="5">
        <v>100.2</v>
      </c>
      <c r="G26" s="5">
        <v>100.6</v>
      </c>
      <c r="H26" s="2">
        <f t="shared" si="0"/>
        <v>100.47999999999999</v>
      </c>
      <c r="I26" s="17">
        <f t="shared" si="1"/>
        <v>0.70000000000000284</v>
      </c>
      <c r="J26" s="18">
        <v>1.6750799999999999</v>
      </c>
      <c r="K26" s="1">
        <v>0.79200000000000004</v>
      </c>
      <c r="L26" s="19">
        <v>0</v>
      </c>
      <c r="M26" s="1">
        <v>100.845538</v>
      </c>
      <c r="N26" s="1">
        <v>100.38800000000001</v>
      </c>
      <c r="O26" s="19">
        <v>99.930461600000001</v>
      </c>
    </row>
    <row r="27" spans="2:15" x14ac:dyDescent="0.35">
      <c r="B27" s="2"/>
      <c r="C27" s="5">
        <v>100.4</v>
      </c>
      <c r="D27" s="5">
        <v>100.7</v>
      </c>
      <c r="E27" s="5">
        <v>100</v>
      </c>
      <c r="F27" s="5">
        <v>100.1</v>
      </c>
      <c r="G27" s="5">
        <v>100.5</v>
      </c>
      <c r="H27" s="2">
        <f t="shared" si="0"/>
        <v>100.34</v>
      </c>
      <c r="I27" s="17">
        <f t="shared" si="1"/>
        <v>0.70000000000000284</v>
      </c>
      <c r="J27" s="18">
        <v>1.6750799999999999</v>
      </c>
      <c r="K27" s="1">
        <v>0.79200000000000004</v>
      </c>
      <c r="L27" s="19">
        <v>0</v>
      </c>
      <c r="M27" s="1">
        <v>100.845538</v>
      </c>
      <c r="N27" s="1">
        <v>100.38800000000001</v>
      </c>
      <c r="O27" s="19">
        <v>99.930461600000001</v>
      </c>
    </row>
    <row r="28" spans="2:15" x14ac:dyDescent="0.35">
      <c r="B28" s="2"/>
      <c r="C28" s="5">
        <v>100.5</v>
      </c>
      <c r="D28" s="5">
        <v>100.4</v>
      </c>
      <c r="E28" s="5">
        <v>100</v>
      </c>
      <c r="F28" s="5">
        <v>100.7</v>
      </c>
      <c r="G28" s="5">
        <v>100.9</v>
      </c>
      <c r="H28" s="2">
        <f t="shared" si="0"/>
        <v>100.5</v>
      </c>
      <c r="I28" s="17">
        <f t="shared" si="1"/>
        <v>0.90000000000000568</v>
      </c>
      <c r="J28" s="18">
        <v>1.6750799999999999</v>
      </c>
      <c r="K28" s="1">
        <v>0.79200000000000004</v>
      </c>
      <c r="L28" s="19">
        <v>0</v>
      </c>
      <c r="M28" s="1">
        <v>100.845538</v>
      </c>
      <c r="N28" s="1">
        <v>100.38800000000001</v>
      </c>
      <c r="O28" s="19">
        <v>99.930461600000001</v>
      </c>
    </row>
    <row r="29" spans="2:15" x14ac:dyDescent="0.35">
      <c r="B29" s="2"/>
      <c r="C29" s="5">
        <v>100.1</v>
      </c>
      <c r="D29" s="5">
        <v>100.5</v>
      </c>
      <c r="E29" s="5">
        <v>100.9</v>
      </c>
      <c r="F29" s="5">
        <v>100</v>
      </c>
      <c r="G29" s="5">
        <v>100.7</v>
      </c>
      <c r="H29" s="2">
        <f t="shared" si="0"/>
        <v>100.44</v>
      </c>
      <c r="I29" s="17">
        <f t="shared" si="1"/>
        <v>0.90000000000000568</v>
      </c>
      <c r="J29" s="18">
        <v>1.6750799999999999</v>
      </c>
      <c r="K29" s="1">
        <v>0.79200000000000004</v>
      </c>
      <c r="L29" s="19">
        <v>0</v>
      </c>
      <c r="M29" s="1">
        <v>100.845538</v>
      </c>
      <c r="N29" s="1">
        <v>100.38800000000001</v>
      </c>
      <c r="O29" s="19">
        <v>99.930461600000001</v>
      </c>
    </row>
    <row r="30" spans="2:15" ht="16" thickBot="1" x14ac:dyDescent="0.4">
      <c r="B30" s="2"/>
      <c r="C30" s="5">
        <v>100</v>
      </c>
      <c r="D30" s="5">
        <v>100.4</v>
      </c>
      <c r="E30" s="5">
        <v>100.6</v>
      </c>
      <c r="F30" s="5">
        <v>100.3</v>
      </c>
      <c r="G30" s="5">
        <v>100.1</v>
      </c>
      <c r="H30" s="2">
        <f t="shared" si="0"/>
        <v>100.28</v>
      </c>
      <c r="I30" s="17">
        <f t="shared" si="1"/>
        <v>0.59999999999999432</v>
      </c>
      <c r="J30" s="14">
        <v>1.6750799999999999</v>
      </c>
      <c r="K30" s="15">
        <v>0.79200000000000004</v>
      </c>
      <c r="L30" s="16">
        <v>0</v>
      </c>
      <c r="M30" s="15">
        <v>100.845538</v>
      </c>
      <c r="N30" s="15">
        <v>100.38800000000001</v>
      </c>
      <c r="O30" s="16">
        <v>99.930461600000001</v>
      </c>
    </row>
    <row r="31" spans="2:15" ht="16" thickBot="1" x14ac:dyDescent="0.4">
      <c r="H31" s="3" t="s">
        <v>6</v>
      </c>
      <c r="I31" s="3" t="s">
        <v>7</v>
      </c>
    </row>
    <row r="32" spans="2:15" ht="16" thickBot="1" x14ac:dyDescent="0.4">
      <c r="H32" s="10">
        <f>AVERAGE(H6:H30)</f>
        <v>100.38800000000001</v>
      </c>
      <c r="I32" s="9">
        <f>AVERAGE(I6:I30)</f>
        <v>0.79200000000000326</v>
      </c>
    </row>
    <row r="35" spans="3:6" ht="16" thickBot="1" x14ac:dyDescent="0.4"/>
    <row r="36" spans="3:6" x14ac:dyDescent="0.35">
      <c r="C36" s="34" t="s">
        <v>8</v>
      </c>
      <c r="D36" s="35"/>
      <c r="E36" s="35"/>
      <c r="F36" s="36"/>
    </row>
    <row r="37" spans="3:6" ht="16" thickBot="1" x14ac:dyDescent="0.4">
      <c r="C37" s="37"/>
      <c r="D37" s="38"/>
      <c r="E37" s="38"/>
      <c r="F37" s="39"/>
    </row>
    <row r="39" spans="3:6" x14ac:dyDescent="0.35">
      <c r="C39" s="1" t="s">
        <v>9</v>
      </c>
    </row>
    <row r="40" spans="3:6" x14ac:dyDescent="0.35">
      <c r="C40" s="1" t="s">
        <v>10</v>
      </c>
      <c r="D40" s="1">
        <v>2.1150000000000002</v>
      </c>
    </row>
    <row r="41" spans="3:6" x14ac:dyDescent="0.35">
      <c r="C41" s="1" t="s">
        <v>11</v>
      </c>
      <c r="D41" s="1">
        <v>0</v>
      </c>
    </row>
    <row r="43" spans="3:6" x14ac:dyDescent="0.35">
      <c r="C43" s="1" t="s">
        <v>12</v>
      </c>
      <c r="D43" s="1">
        <f>D40*I32</f>
        <v>1.675080000000007</v>
      </c>
    </row>
    <row r="44" spans="3:6" x14ac:dyDescent="0.35">
      <c r="C44" s="1" t="s">
        <v>12</v>
      </c>
      <c r="D44" s="1">
        <f>I32</f>
        <v>0.79200000000000326</v>
      </c>
    </row>
    <row r="45" spans="3:6" x14ac:dyDescent="0.35">
      <c r="C45" s="1" t="s">
        <v>13</v>
      </c>
      <c r="D45" s="1">
        <f>D41*I32</f>
        <v>0</v>
      </c>
    </row>
    <row r="55" spans="3:6" ht="16" thickBot="1" x14ac:dyDescent="0.4"/>
    <row r="56" spans="3:6" x14ac:dyDescent="0.35">
      <c r="C56" s="34" t="s">
        <v>16</v>
      </c>
      <c r="D56" s="35"/>
      <c r="E56" s="35"/>
      <c r="F56" s="36"/>
    </row>
    <row r="57" spans="3:6" ht="16" thickBot="1" x14ac:dyDescent="0.4">
      <c r="C57" s="37"/>
      <c r="D57" s="38"/>
      <c r="E57" s="38"/>
      <c r="F57" s="39"/>
    </row>
    <row r="59" spans="3:6" x14ac:dyDescent="0.35">
      <c r="C59" s="1" t="s">
        <v>9</v>
      </c>
    </row>
    <row r="60" spans="3:6" x14ac:dyDescent="0.35">
      <c r="C60" s="1" t="s">
        <v>17</v>
      </c>
      <c r="D60" s="1">
        <v>0.57769999999999999</v>
      </c>
    </row>
    <row r="62" spans="3:6" x14ac:dyDescent="0.35">
      <c r="C62" s="1" t="s">
        <v>0</v>
      </c>
      <c r="D62" s="1">
        <f>H32+D60*I32</f>
        <v>100.84553840000001</v>
      </c>
    </row>
    <row r="63" spans="3:6" x14ac:dyDescent="0.35">
      <c r="C63" s="1" t="s">
        <v>15</v>
      </c>
      <c r="D63" s="1">
        <f>H32</f>
        <v>100.38800000000001</v>
      </c>
    </row>
    <row r="64" spans="3:6" x14ac:dyDescent="0.35">
      <c r="C64" s="1" t="s">
        <v>13</v>
      </c>
      <c r="D64" s="1">
        <f>H32-D60*I32</f>
        <v>99.930461600000001</v>
      </c>
    </row>
  </sheetData>
  <mergeCells count="5">
    <mergeCell ref="C56:F57"/>
    <mergeCell ref="J4:L4"/>
    <mergeCell ref="M4:O4"/>
    <mergeCell ref="D2:G3"/>
    <mergeCell ref="C36:F3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E87E8-E64E-CB4B-9DB2-9A680445526D}">
  <dimension ref="B1:O64"/>
  <sheetViews>
    <sheetView topLeftCell="A69" zoomScale="70" zoomScaleNormal="70" workbookViewId="0">
      <selection activeCell="P62" sqref="P62"/>
    </sheetView>
  </sheetViews>
  <sheetFormatPr defaultColWidth="10.83203125" defaultRowHeight="15.5" x14ac:dyDescent="0.35"/>
  <cols>
    <col min="1" max="16384" width="10.83203125" style="1"/>
  </cols>
  <sheetData>
    <row r="1" spans="2:15" ht="16" thickBot="1" x14ac:dyDescent="0.4"/>
    <row r="2" spans="2:15" x14ac:dyDescent="0.35">
      <c r="D2" s="34" t="s">
        <v>22</v>
      </c>
      <c r="E2" s="35"/>
      <c r="F2" s="35"/>
      <c r="G2" s="36"/>
    </row>
    <row r="3" spans="2:15" ht="16" thickBot="1" x14ac:dyDescent="0.4">
      <c r="D3" s="37"/>
      <c r="E3" s="38"/>
      <c r="F3" s="38"/>
      <c r="G3" s="39"/>
    </row>
    <row r="4" spans="2:15" ht="20.5" thickBot="1" x14ac:dyDescent="0.4">
      <c r="D4" s="20"/>
      <c r="E4" s="20"/>
      <c r="F4" s="20"/>
      <c r="G4" s="20"/>
    </row>
    <row r="5" spans="2:15" ht="16" thickBot="1" x14ac:dyDescent="0.4">
      <c r="B5" s="3" t="s">
        <v>2</v>
      </c>
      <c r="J5" s="40" t="s">
        <v>20</v>
      </c>
      <c r="K5" s="41"/>
      <c r="L5" s="42"/>
      <c r="M5" s="40" t="s">
        <v>21</v>
      </c>
      <c r="N5" s="41"/>
      <c r="O5" s="42"/>
    </row>
    <row r="6" spans="2:15" x14ac:dyDescent="0.35">
      <c r="B6" s="2" t="s">
        <v>3</v>
      </c>
      <c r="C6" s="4">
        <v>0.39583333333333331</v>
      </c>
      <c r="D6" s="4">
        <v>0.47916666666666669</v>
      </c>
      <c r="E6" s="4">
        <v>0.5625</v>
      </c>
      <c r="F6" s="4">
        <v>0.64583333333333337</v>
      </c>
      <c r="G6" s="21">
        <v>0.6875</v>
      </c>
      <c r="H6" s="2" t="s">
        <v>4</v>
      </c>
      <c r="I6" s="17" t="s">
        <v>5</v>
      </c>
      <c r="J6" s="11" t="s">
        <v>12</v>
      </c>
      <c r="K6" s="12" t="s">
        <v>15</v>
      </c>
      <c r="L6" s="13" t="s">
        <v>13</v>
      </c>
      <c r="M6" s="11" t="s">
        <v>12</v>
      </c>
      <c r="N6" s="12" t="s">
        <v>15</v>
      </c>
      <c r="O6" s="13" t="s">
        <v>13</v>
      </c>
    </row>
    <row r="7" spans="2:15" x14ac:dyDescent="0.35">
      <c r="B7" s="2"/>
      <c r="C7" s="5">
        <v>75.900000000000006</v>
      </c>
      <c r="D7" s="5">
        <v>75</v>
      </c>
      <c r="E7" s="5">
        <v>75.900000000000006</v>
      </c>
      <c r="F7" s="5">
        <v>75.900000000000006</v>
      </c>
      <c r="G7" s="22">
        <v>74.900000000000006</v>
      </c>
      <c r="H7" s="2">
        <f>AVERAGE(C7:G7)</f>
        <v>75.52000000000001</v>
      </c>
      <c r="I7" s="17">
        <f>MAX(C7:G7)-MIN(C7:G7)</f>
        <v>1</v>
      </c>
      <c r="J7" s="18">
        <v>2.1573000000000002</v>
      </c>
      <c r="K7" s="1">
        <v>1.02</v>
      </c>
      <c r="L7" s="19">
        <v>0</v>
      </c>
      <c r="M7" s="18">
        <v>76.099654000000001</v>
      </c>
      <c r="N7" s="1">
        <v>75.510400000000004</v>
      </c>
      <c r="O7" s="19">
        <v>74.921145999999993</v>
      </c>
    </row>
    <row r="8" spans="2:15" x14ac:dyDescent="0.35">
      <c r="B8" s="2"/>
      <c r="C8" s="5">
        <v>75.3</v>
      </c>
      <c r="D8" s="5">
        <v>75.900000000000006</v>
      </c>
      <c r="E8" s="5">
        <v>76</v>
      </c>
      <c r="F8" s="5">
        <v>76.099999999999994</v>
      </c>
      <c r="G8" s="22">
        <v>75.3</v>
      </c>
      <c r="H8" s="2">
        <f t="shared" ref="H8:H31" si="0">AVERAGE(C8:G8)</f>
        <v>75.72</v>
      </c>
      <c r="I8" s="17">
        <f t="shared" ref="I8:I31" si="1">MAX(C8:G8)-MIN(C8:G8)</f>
        <v>0.79999999999999716</v>
      </c>
      <c r="J8" s="18">
        <v>2.1573000000000002</v>
      </c>
      <c r="K8" s="1">
        <v>1.02</v>
      </c>
      <c r="L8" s="19">
        <v>0</v>
      </c>
      <c r="M8" s="18">
        <v>76.099654000000001</v>
      </c>
      <c r="N8" s="1">
        <v>75.510400000000004</v>
      </c>
      <c r="O8" s="19">
        <v>74.921145999999993</v>
      </c>
    </row>
    <row r="9" spans="2:15" x14ac:dyDescent="0.35">
      <c r="B9" s="2"/>
      <c r="C9" s="5">
        <v>75.7</v>
      </c>
      <c r="D9" s="5">
        <v>75.599999999999994</v>
      </c>
      <c r="E9" s="5">
        <v>75.400000000000006</v>
      </c>
      <c r="F9" s="5">
        <v>75.900000000000006</v>
      </c>
      <c r="G9" s="22">
        <v>75.900000000000006</v>
      </c>
      <c r="H9" s="2">
        <f t="shared" si="0"/>
        <v>75.7</v>
      </c>
      <c r="I9" s="17">
        <f t="shared" si="1"/>
        <v>0.5</v>
      </c>
      <c r="J9" s="18">
        <v>2.1573000000000002</v>
      </c>
      <c r="K9" s="1">
        <v>1.02</v>
      </c>
      <c r="L9" s="19">
        <v>0</v>
      </c>
      <c r="M9" s="18">
        <v>76.099654000000001</v>
      </c>
      <c r="N9" s="1">
        <v>75.510400000000004</v>
      </c>
      <c r="O9" s="19">
        <v>74.921145999999993</v>
      </c>
    </row>
    <row r="10" spans="2:15" x14ac:dyDescent="0.35">
      <c r="B10" s="2"/>
      <c r="C10" s="5">
        <v>75.400000000000006</v>
      </c>
      <c r="D10" s="5">
        <v>75.7</v>
      </c>
      <c r="E10" s="5">
        <v>75</v>
      </c>
      <c r="F10" s="5">
        <v>75.900000000000006</v>
      </c>
      <c r="G10" s="22">
        <v>75.599999999999994</v>
      </c>
      <c r="H10" s="2">
        <f t="shared" si="0"/>
        <v>75.52000000000001</v>
      </c>
      <c r="I10" s="17">
        <f t="shared" si="1"/>
        <v>0.90000000000000568</v>
      </c>
      <c r="J10" s="18">
        <v>2.1573000000000002</v>
      </c>
      <c r="K10" s="1">
        <v>1.02</v>
      </c>
      <c r="L10" s="19">
        <v>0</v>
      </c>
      <c r="M10" s="18">
        <v>76.099654000000001</v>
      </c>
      <c r="N10" s="1">
        <v>75.510400000000004</v>
      </c>
      <c r="O10" s="19">
        <v>74.921145999999993</v>
      </c>
    </row>
    <row r="11" spans="2:15" x14ac:dyDescent="0.35">
      <c r="B11" s="2"/>
      <c r="C11" s="5">
        <v>74.900000000000006</v>
      </c>
      <c r="D11" s="5">
        <v>75.8</v>
      </c>
      <c r="E11" s="5">
        <v>75.599999999999994</v>
      </c>
      <c r="F11" s="5">
        <v>75.3</v>
      </c>
      <c r="G11" s="22">
        <v>75.900000000000006</v>
      </c>
      <c r="H11" s="2">
        <f t="shared" si="0"/>
        <v>75.5</v>
      </c>
      <c r="I11" s="17">
        <f t="shared" si="1"/>
        <v>1</v>
      </c>
      <c r="J11" s="18">
        <v>2.1573000000000002</v>
      </c>
      <c r="K11" s="1">
        <v>1.02</v>
      </c>
      <c r="L11" s="19">
        <v>0</v>
      </c>
      <c r="M11" s="18">
        <v>76.099654000000001</v>
      </c>
      <c r="N11" s="1">
        <v>75.510400000000004</v>
      </c>
      <c r="O11" s="19">
        <v>74.921145999999993</v>
      </c>
    </row>
    <row r="12" spans="2:15" x14ac:dyDescent="0.35">
      <c r="B12" s="2"/>
      <c r="C12" s="5">
        <v>75.900000000000006</v>
      </c>
      <c r="D12" s="5">
        <v>75</v>
      </c>
      <c r="E12" s="5">
        <v>76</v>
      </c>
      <c r="F12" s="5">
        <v>76.099999999999994</v>
      </c>
      <c r="G12" s="22">
        <v>75</v>
      </c>
      <c r="H12" s="2">
        <f t="shared" si="0"/>
        <v>75.599999999999994</v>
      </c>
      <c r="I12" s="17">
        <f t="shared" si="1"/>
        <v>1.0999999999999943</v>
      </c>
      <c r="J12" s="18">
        <v>2.1573000000000002</v>
      </c>
      <c r="K12" s="1">
        <v>1.02</v>
      </c>
      <c r="L12" s="19">
        <v>0</v>
      </c>
      <c r="M12" s="18">
        <v>76.099654000000001</v>
      </c>
      <c r="N12" s="1">
        <v>75.510400000000004</v>
      </c>
      <c r="O12" s="19">
        <v>74.921145999999993</v>
      </c>
    </row>
    <row r="13" spans="2:15" x14ac:dyDescent="0.35">
      <c r="B13" s="2"/>
      <c r="C13" s="5">
        <v>74.8</v>
      </c>
      <c r="D13" s="5">
        <v>76.099999999999994</v>
      </c>
      <c r="E13" s="5">
        <v>75.400000000000006</v>
      </c>
      <c r="F13" s="5">
        <v>75.900000000000006</v>
      </c>
      <c r="G13" s="22">
        <v>75</v>
      </c>
      <c r="H13" s="2">
        <f t="shared" si="0"/>
        <v>75.44</v>
      </c>
      <c r="I13" s="17">
        <f t="shared" si="1"/>
        <v>1.2999999999999972</v>
      </c>
      <c r="J13" s="18">
        <v>2.1573000000000002</v>
      </c>
      <c r="K13" s="1">
        <v>1.02</v>
      </c>
      <c r="L13" s="19">
        <v>0</v>
      </c>
      <c r="M13" s="18">
        <v>76.099654000000001</v>
      </c>
      <c r="N13" s="1">
        <v>75.510400000000004</v>
      </c>
      <c r="O13" s="19">
        <v>74.921145999999993</v>
      </c>
    </row>
    <row r="14" spans="2:15" x14ac:dyDescent="0.35">
      <c r="B14" s="2"/>
      <c r="C14" s="5">
        <v>75.3</v>
      </c>
      <c r="D14" s="5">
        <v>76.099999999999994</v>
      </c>
      <c r="E14" s="5">
        <v>75</v>
      </c>
      <c r="F14" s="5">
        <v>75.400000000000006</v>
      </c>
      <c r="G14" s="22">
        <v>76</v>
      </c>
      <c r="H14" s="2">
        <f t="shared" si="0"/>
        <v>75.559999999999988</v>
      </c>
      <c r="I14" s="17">
        <f t="shared" si="1"/>
        <v>1.0999999999999943</v>
      </c>
      <c r="J14" s="18">
        <v>2.1573000000000002</v>
      </c>
      <c r="K14" s="1">
        <v>1.02</v>
      </c>
      <c r="L14" s="19">
        <v>0</v>
      </c>
      <c r="M14" s="18">
        <v>76.099654000000001</v>
      </c>
      <c r="N14" s="1">
        <v>75.510400000000004</v>
      </c>
      <c r="O14" s="19">
        <v>74.921145999999993</v>
      </c>
    </row>
    <row r="15" spans="2:15" x14ac:dyDescent="0.35">
      <c r="B15" s="2"/>
      <c r="C15" s="5">
        <v>75.599999999999994</v>
      </c>
      <c r="D15" s="5">
        <v>75</v>
      </c>
      <c r="E15" s="5">
        <v>75.400000000000006</v>
      </c>
      <c r="F15" s="5">
        <v>76.3</v>
      </c>
      <c r="G15" s="22">
        <v>75.400000000000006</v>
      </c>
      <c r="H15" s="2">
        <f t="shared" si="0"/>
        <v>75.540000000000006</v>
      </c>
      <c r="I15" s="17">
        <f t="shared" si="1"/>
        <v>1.2999999999999972</v>
      </c>
      <c r="J15" s="18">
        <v>2.1573000000000002</v>
      </c>
      <c r="K15" s="1">
        <v>1.02</v>
      </c>
      <c r="L15" s="19">
        <v>0</v>
      </c>
      <c r="M15" s="18">
        <v>76.099654000000001</v>
      </c>
      <c r="N15" s="1">
        <v>75.510400000000004</v>
      </c>
      <c r="O15" s="19">
        <v>74.921145999999993</v>
      </c>
    </row>
    <row r="16" spans="2:15" x14ac:dyDescent="0.35">
      <c r="B16" s="2"/>
      <c r="C16" s="5">
        <v>75.599999999999994</v>
      </c>
      <c r="D16" s="5">
        <v>75.400000000000006</v>
      </c>
      <c r="E16" s="5">
        <v>75.900000000000006</v>
      </c>
      <c r="F16" s="5">
        <v>75</v>
      </c>
      <c r="G16" s="22">
        <v>75.400000000000006</v>
      </c>
      <c r="H16" s="2">
        <f t="shared" si="0"/>
        <v>75.459999999999994</v>
      </c>
      <c r="I16" s="17">
        <f t="shared" si="1"/>
        <v>0.90000000000000568</v>
      </c>
      <c r="J16" s="18">
        <v>2.1573000000000002</v>
      </c>
      <c r="K16" s="1">
        <v>1.02</v>
      </c>
      <c r="L16" s="19">
        <v>0</v>
      </c>
      <c r="M16" s="18">
        <v>76.099654000000001</v>
      </c>
      <c r="N16" s="1">
        <v>75.510400000000004</v>
      </c>
      <c r="O16" s="19">
        <v>74.921145999999993</v>
      </c>
    </row>
    <row r="17" spans="2:15" x14ac:dyDescent="0.35">
      <c r="B17" s="2"/>
      <c r="C17" s="5">
        <v>76</v>
      </c>
      <c r="D17" s="5">
        <v>75</v>
      </c>
      <c r="E17" s="5">
        <v>74.900000000000006</v>
      </c>
      <c r="F17" s="5">
        <v>75.599999999999994</v>
      </c>
      <c r="G17" s="22">
        <v>76.099999999999994</v>
      </c>
      <c r="H17" s="2">
        <f t="shared" si="0"/>
        <v>75.52000000000001</v>
      </c>
      <c r="I17" s="17">
        <f t="shared" si="1"/>
        <v>1.1999999999999886</v>
      </c>
      <c r="J17" s="18">
        <v>2.1573000000000002</v>
      </c>
      <c r="K17" s="1">
        <v>1.02</v>
      </c>
      <c r="L17" s="19">
        <v>0</v>
      </c>
      <c r="M17" s="18">
        <v>76.099654000000001</v>
      </c>
      <c r="N17" s="1">
        <v>75.510400000000004</v>
      </c>
      <c r="O17" s="19">
        <v>74.921145999999993</v>
      </c>
    </row>
    <row r="18" spans="2:15" x14ac:dyDescent="0.35">
      <c r="B18" s="2"/>
      <c r="C18" s="5">
        <v>76.3</v>
      </c>
      <c r="D18" s="5">
        <v>75</v>
      </c>
      <c r="E18" s="5">
        <v>75.900000000000006</v>
      </c>
      <c r="F18" s="5">
        <v>76</v>
      </c>
      <c r="G18" s="22">
        <v>75</v>
      </c>
      <c r="H18" s="2">
        <f t="shared" si="0"/>
        <v>75.640000000000015</v>
      </c>
      <c r="I18" s="17">
        <f t="shared" si="1"/>
        <v>1.2999999999999972</v>
      </c>
      <c r="J18" s="18">
        <v>2.1573000000000002</v>
      </c>
      <c r="K18" s="1">
        <v>1.02</v>
      </c>
      <c r="L18" s="19">
        <v>0</v>
      </c>
      <c r="M18" s="18">
        <v>76.099654000000001</v>
      </c>
      <c r="N18" s="1">
        <v>75.510400000000004</v>
      </c>
      <c r="O18" s="19">
        <v>74.921145999999993</v>
      </c>
    </row>
    <row r="19" spans="2:15" x14ac:dyDescent="0.35">
      <c r="B19" s="2"/>
      <c r="C19" s="5">
        <v>76.3</v>
      </c>
      <c r="D19" s="5">
        <v>75.400000000000006</v>
      </c>
      <c r="E19" s="5">
        <v>75</v>
      </c>
      <c r="F19" s="5">
        <v>75.599999999999994</v>
      </c>
      <c r="G19" s="22">
        <v>75.900000000000006</v>
      </c>
      <c r="H19" s="2">
        <f t="shared" si="0"/>
        <v>75.639999999999986</v>
      </c>
      <c r="I19" s="17">
        <f t="shared" si="1"/>
        <v>1.2999999999999972</v>
      </c>
      <c r="J19" s="18">
        <v>2.1573000000000002</v>
      </c>
      <c r="K19" s="1">
        <v>1.02</v>
      </c>
      <c r="L19" s="19">
        <v>0</v>
      </c>
      <c r="M19" s="18">
        <v>76.099654000000001</v>
      </c>
      <c r="N19" s="1">
        <v>75.510400000000004</v>
      </c>
      <c r="O19" s="19">
        <v>74.921145999999993</v>
      </c>
    </row>
    <row r="20" spans="2:15" x14ac:dyDescent="0.35">
      <c r="B20" s="2"/>
      <c r="C20" s="5">
        <v>75</v>
      </c>
      <c r="D20" s="5">
        <v>75.900000000000006</v>
      </c>
      <c r="E20" s="5">
        <v>75.599999999999994</v>
      </c>
      <c r="F20" s="5">
        <v>75.400000000000006</v>
      </c>
      <c r="G20" s="22">
        <v>76</v>
      </c>
      <c r="H20" s="2">
        <f t="shared" si="0"/>
        <v>75.58</v>
      </c>
      <c r="I20" s="17">
        <f t="shared" si="1"/>
        <v>1</v>
      </c>
      <c r="J20" s="18">
        <v>2.1573000000000002</v>
      </c>
      <c r="K20" s="1">
        <v>1.02</v>
      </c>
      <c r="L20" s="19">
        <v>0</v>
      </c>
      <c r="M20" s="18">
        <v>76.099654000000001</v>
      </c>
      <c r="N20" s="1">
        <v>75.510400000000004</v>
      </c>
      <c r="O20" s="19">
        <v>74.921145999999993</v>
      </c>
    </row>
    <row r="21" spans="2:15" x14ac:dyDescent="0.35">
      <c r="B21" s="2"/>
      <c r="C21" s="5">
        <v>75.900000000000006</v>
      </c>
      <c r="D21" s="5">
        <v>75.7</v>
      </c>
      <c r="E21" s="5">
        <v>75</v>
      </c>
      <c r="F21" s="5">
        <v>75.3</v>
      </c>
      <c r="G21" s="22">
        <v>75.8</v>
      </c>
      <c r="H21" s="2">
        <f t="shared" si="0"/>
        <v>75.540000000000006</v>
      </c>
      <c r="I21" s="17">
        <f t="shared" si="1"/>
        <v>0.90000000000000568</v>
      </c>
      <c r="J21" s="18">
        <v>2.1573000000000002</v>
      </c>
      <c r="K21" s="1">
        <v>1.02</v>
      </c>
      <c r="L21" s="19">
        <v>0</v>
      </c>
      <c r="M21" s="18">
        <v>76.099654000000001</v>
      </c>
      <c r="N21" s="1">
        <v>75.510400000000004</v>
      </c>
      <c r="O21" s="19">
        <v>74.921145999999993</v>
      </c>
    </row>
    <row r="22" spans="2:15" x14ac:dyDescent="0.35">
      <c r="B22" s="2"/>
      <c r="C22" s="5">
        <v>75.2</v>
      </c>
      <c r="D22" s="5">
        <v>74.900000000000006</v>
      </c>
      <c r="E22" s="5">
        <v>75.7</v>
      </c>
      <c r="F22" s="5">
        <v>75</v>
      </c>
      <c r="G22" s="22">
        <v>75</v>
      </c>
      <c r="H22" s="2">
        <f t="shared" si="0"/>
        <v>75.16</v>
      </c>
      <c r="I22" s="17">
        <f t="shared" si="1"/>
        <v>0.79999999999999716</v>
      </c>
      <c r="J22" s="18">
        <v>2.1573000000000002</v>
      </c>
      <c r="K22" s="1">
        <v>1.02</v>
      </c>
      <c r="L22" s="19">
        <v>0</v>
      </c>
      <c r="M22" s="18">
        <v>76.099654000000001</v>
      </c>
      <c r="N22" s="1">
        <v>75.510400000000004</v>
      </c>
      <c r="O22" s="19">
        <v>74.921145999999993</v>
      </c>
    </row>
    <row r="23" spans="2:15" x14ac:dyDescent="0.35">
      <c r="B23" s="2"/>
      <c r="C23" s="5">
        <v>75.8</v>
      </c>
      <c r="D23" s="5">
        <v>75</v>
      </c>
      <c r="E23" s="5">
        <v>75.599999999999994</v>
      </c>
      <c r="F23" s="5">
        <v>75.7</v>
      </c>
      <c r="G23" s="22">
        <v>75</v>
      </c>
      <c r="H23" s="2">
        <f t="shared" si="0"/>
        <v>75.42</v>
      </c>
      <c r="I23" s="17">
        <f t="shared" si="1"/>
        <v>0.79999999999999716</v>
      </c>
      <c r="J23" s="18">
        <v>2.1573000000000002</v>
      </c>
      <c r="K23" s="1">
        <v>1.02</v>
      </c>
      <c r="L23" s="19">
        <v>0</v>
      </c>
      <c r="M23" s="18">
        <v>76.099654000000001</v>
      </c>
      <c r="N23" s="1">
        <v>75.510400000000004</v>
      </c>
      <c r="O23" s="19">
        <v>74.921145999999993</v>
      </c>
    </row>
    <row r="24" spans="2:15" x14ac:dyDescent="0.35">
      <c r="B24" s="2"/>
      <c r="C24" s="5">
        <v>75.400000000000006</v>
      </c>
      <c r="D24" s="5">
        <v>75.2</v>
      </c>
      <c r="E24" s="5">
        <v>75</v>
      </c>
      <c r="F24" s="5">
        <v>75.900000000000006</v>
      </c>
      <c r="G24" s="22">
        <v>75.900000000000006</v>
      </c>
      <c r="H24" s="2">
        <f t="shared" si="0"/>
        <v>75.47999999999999</v>
      </c>
      <c r="I24" s="17">
        <f t="shared" si="1"/>
        <v>0.90000000000000568</v>
      </c>
      <c r="J24" s="18">
        <v>2.1573000000000002</v>
      </c>
      <c r="K24" s="1">
        <v>1.02</v>
      </c>
      <c r="L24" s="19">
        <v>0</v>
      </c>
      <c r="M24" s="18">
        <v>76.099654000000001</v>
      </c>
      <c r="N24" s="1">
        <v>75.510400000000004</v>
      </c>
      <c r="O24" s="19">
        <v>74.921145999999993</v>
      </c>
    </row>
    <row r="25" spans="2:15" x14ac:dyDescent="0.35">
      <c r="B25" s="2"/>
      <c r="C25" s="5">
        <v>75</v>
      </c>
      <c r="D25" s="5">
        <v>75.900000000000006</v>
      </c>
      <c r="E25" s="5">
        <v>76.3</v>
      </c>
      <c r="F25" s="5">
        <v>75</v>
      </c>
      <c r="G25" s="22">
        <v>75.400000000000006</v>
      </c>
      <c r="H25" s="2">
        <f t="shared" si="0"/>
        <v>75.52000000000001</v>
      </c>
      <c r="I25" s="17">
        <f t="shared" si="1"/>
        <v>1.2999999999999972</v>
      </c>
      <c r="J25" s="18">
        <v>2.1573000000000002</v>
      </c>
      <c r="K25" s="1">
        <v>1.02</v>
      </c>
      <c r="L25" s="19">
        <v>0</v>
      </c>
      <c r="M25" s="18">
        <v>76.099654000000001</v>
      </c>
      <c r="N25" s="1">
        <v>75.510400000000004</v>
      </c>
      <c r="O25" s="19">
        <v>74.921145999999993</v>
      </c>
    </row>
    <row r="26" spans="2:15" x14ac:dyDescent="0.35">
      <c r="B26" s="2"/>
      <c r="C26" s="5">
        <v>75.599999999999994</v>
      </c>
      <c r="D26" s="5">
        <v>75</v>
      </c>
      <c r="E26" s="5">
        <v>75.3</v>
      </c>
      <c r="F26" s="5">
        <v>75.7</v>
      </c>
      <c r="G26" s="22">
        <v>75.400000000000006</v>
      </c>
      <c r="H26" s="2">
        <f t="shared" si="0"/>
        <v>75.400000000000006</v>
      </c>
      <c r="I26" s="17">
        <f t="shared" si="1"/>
        <v>0.70000000000000284</v>
      </c>
      <c r="J26" s="18">
        <v>2.1573000000000002</v>
      </c>
      <c r="K26" s="1">
        <v>1.02</v>
      </c>
      <c r="L26" s="19">
        <v>0</v>
      </c>
      <c r="M26" s="18">
        <v>76.099654000000001</v>
      </c>
      <c r="N26" s="1">
        <v>75.510400000000004</v>
      </c>
      <c r="O26" s="19">
        <v>74.921145999999993</v>
      </c>
    </row>
    <row r="27" spans="2:15" x14ac:dyDescent="0.35">
      <c r="B27" s="2"/>
      <c r="C27" s="5">
        <v>76.099999999999994</v>
      </c>
      <c r="D27" s="5">
        <v>75.2</v>
      </c>
      <c r="E27" s="5">
        <v>75.900000000000006</v>
      </c>
      <c r="F27" s="5">
        <v>75</v>
      </c>
      <c r="G27" s="22">
        <v>75.599999999999994</v>
      </c>
      <c r="H27" s="2">
        <f t="shared" si="0"/>
        <v>75.560000000000016</v>
      </c>
      <c r="I27" s="17">
        <f t="shared" si="1"/>
        <v>1.0999999999999943</v>
      </c>
      <c r="J27" s="18">
        <v>2.1573000000000002</v>
      </c>
      <c r="K27" s="1">
        <v>1.02</v>
      </c>
      <c r="L27" s="19">
        <v>0</v>
      </c>
      <c r="M27" s="18">
        <v>76.099654000000001</v>
      </c>
      <c r="N27" s="1">
        <v>75.510400000000004</v>
      </c>
      <c r="O27" s="19">
        <v>74.921145999999993</v>
      </c>
    </row>
    <row r="28" spans="2:15" x14ac:dyDescent="0.35">
      <c r="B28" s="2"/>
      <c r="C28" s="5">
        <v>75.400000000000006</v>
      </c>
      <c r="D28" s="5">
        <v>74.8</v>
      </c>
      <c r="E28" s="5">
        <v>75.3</v>
      </c>
      <c r="F28" s="5">
        <v>75.8</v>
      </c>
      <c r="G28" s="22">
        <v>75.2</v>
      </c>
      <c r="H28" s="2">
        <f t="shared" si="0"/>
        <v>75.3</v>
      </c>
      <c r="I28" s="17">
        <f t="shared" si="1"/>
        <v>1</v>
      </c>
      <c r="J28" s="18">
        <v>2.1573000000000002</v>
      </c>
      <c r="K28" s="1">
        <v>1.02</v>
      </c>
      <c r="L28" s="19">
        <v>0</v>
      </c>
      <c r="M28" s="18">
        <v>76.099654000000001</v>
      </c>
      <c r="N28" s="1">
        <v>75.510400000000004</v>
      </c>
      <c r="O28" s="19">
        <v>74.921145999999993</v>
      </c>
    </row>
    <row r="29" spans="2:15" x14ac:dyDescent="0.35">
      <c r="B29" s="2"/>
      <c r="C29" s="5">
        <v>75.900000000000006</v>
      </c>
      <c r="D29" s="5">
        <v>76.099999999999994</v>
      </c>
      <c r="E29" s="5">
        <v>75.400000000000006</v>
      </c>
      <c r="F29" s="5">
        <v>75.599999999999994</v>
      </c>
      <c r="G29" s="22">
        <v>75</v>
      </c>
      <c r="H29" s="2">
        <f t="shared" si="0"/>
        <v>75.599999999999994</v>
      </c>
      <c r="I29" s="17">
        <f t="shared" si="1"/>
        <v>1.0999999999999943</v>
      </c>
      <c r="J29" s="18">
        <v>2.1573000000000002</v>
      </c>
      <c r="K29" s="1">
        <v>1.02</v>
      </c>
      <c r="L29" s="19">
        <v>0</v>
      </c>
      <c r="M29" s="18">
        <v>76.099654000000001</v>
      </c>
      <c r="N29" s="1">
        <v>75.510400000000004</v>
      </c>
      <c r="O29" s="19">
        <v>74.921145999999993</v>
      </c>
    </row>
    <row r="30" spans="2:15" x14ac:dyDescent="0.35">
      <c r="B30" s="2"/>
      <c r="C30" s="5">
        <v>75.400000000000006</v>
      </c>
      <c r="D30" s="5">
        <v>75.3</v>
      </c>
      <c r="E30" s="5">
        <v>75</v>
      </c>
      <c r="F30" s="5">
        <v>74.8</v>
      </c>
      <c r="G30" s="22">
        <v>75.900000000000006</v>
      </c>
      <c r="H30" s="2">
        <f t="shared" si="0"/>
        <v>75.28</v>
      </c>
      <c r="I30" s="17">
        <f t="shared" si="1"/>
        <v>1.1000000000000085</v>
      </c>
      <c r="J30" s="18">
        <v>2.1573000000000002</v>
      </c>
      <c r="K30" s="1">
        <v>1.02</v>
      </c>
      <c r="L30" s="19">
        <v>0</v>
      </c>
      <c r="M30" s="18">
        <v>76.099654000000001</v>
      </c>
      <c r="N30" s="1">
        <v>75.510400000000004</v>
      </c>
      <c r="O30" s="19">
        <v>74.921145999999993</v>
      </c>
    </row>
    <row r="31" spans="2:15" ht="16" thickBot="1" x14ac:dyDescent="0.4">
      <c r="B31" s="2"/>
      <c r="C31" s="5">
        <v>75.599999999999994</v>
      </c>
      <c r="D31" s="5">
        <v>75</v>
      </c>
      <c r="E31" s="5">
        <v>76.099999999999994</v>
      </c>
      <c r="F31" s="5">
        <v>75.7</v>
      </c>
      <c r="G31" s="22">
        <v>75.400000000000006</v>
      </c>
      <c r="H31" s="2">
        <f t="shared" si="0"/>
        <v>75.559999999999988</v>
      </c>
      <c r="I31" s="17">
        <f t="shared" si="1"/>
        <v>1.0999999999999943</v>
      </c>
      <c r="J31" s="14">
        <v>2.1573000000000002</v>
      </c>
      <c r="K31" s="15">
        <v>1.02</v>
      </c>
      <c r="L31" s="16">
        <v>0</v>
      </c>
      <c r="M31" s="18">
        <v>76.099654000000001</v>
      </c>
      <c r="N31" s="1">
        <v>75.510400000000004</v>
      </c>
      <c r="O31" s="19">
        <v>74.921145999999993</v>
      </c>
    </row>
    <row r="32" spans="2:15" ht="16" thickBot="1" x14ac:dyDescent="0.4">
      <c r="C32" s="23"/>
      <c r="D32" s="23"/>
      <c r="E32" s="23"/>
      <c r="F32" s="23"/>
      <c r="G32" s="23"/>
      <c r="H32" s="3" t="s">
        <v>6</v>
      </c>
      <c r="I32" s="3" t="s">
        <v>7</v>
      </c>
    </row>
    <row r="33" spans="3:9" ht="16" thickBot="1" x14ac:dyDescent="0.4">
      <c r="H33" s="10">
        <f>AVERAGE(H7:H31)</f>
        <v>75.51039999999999</v>
      </c>
      <c r="I33" s="10">
        <f>AVERAGE(I7:I31)</f>
        <v>1.0199999999999989</v>
      </c>
    </row>
    <row r="35" spans="3:9" ht="16" thickBot="1" x14ac:dyDescent="0.4"/>
    <row r="36" spans="3:9" x14ac:dyDescent="0.35">
      <c r="C36" s="34" t="s">
        <v>8</v>
      </c>
      <c r="D36" s="35"/>
      <c r="E36" s="35"/>
      <c r="F36" s="36"/>
    </row>
    <row r="37" spans="3:9" ht="16" thickBot="1" x14ac:dyDescent="0.4">
      <c r="C37" s="37"/>
      <c r="D37" s="38"/>
      <c r="E37" s="38"/>
      <c r="F37" s="39"/>
    </row>
    <row r="39" spans="3:9" x14ac:dyDescent="0.35">
      <c r="C39" s="1" t="s">
        <v>9</v>
      </c>
    </row>
    <row r="40" spans="3:9" x14ac:dyDescent="0.35">
      <c r="C40" s="1" t="s">
        <v>10</v>
      </c>
      <c r="D40" s="1">
        <v>2.1150000000000002</v>
      </c>
    </row>
    <row r="41" spans="3:9" x14ac:dyDescent="0.35">
      <c r="C41" s="1" t="s">
        <v>11</v>
      </c>
      <c r="D41" s="1">
        <v>0</v>
      </c>
    </row>
    <row r="43" spans="3:9" x14ac:dyDescent="0.35">
      <c r="C43" s="1" t="s">
        <v>12</v>
      </c>
      <c r="D43" s="1">
        <f>I33*D40</f>
        <v>2.157299999999998</v>
      </c>
    </row>
    <row r="44" spans="3:9" x14ac:dyDescent="0.35">
      <c r="C44" s="1" t="s">
        <v>15</v>
      </c>
      <c r="D44" s="1">
        <f>I33</f>
        <v>1.0199999999999989</v>
      </c>
    </row>
    <row r="45" spans="3:9" x14ac:dyDescent="0.35">
      <c r="C45" s="1" t="s">
        <v>13</v>
      </c>
      <c r="D45" s="1">
        <f>I33*D41</f>
        <v>0</v>
      </c>
    </row>
    <row r="55" spans="3:6" ht="16" thickBot="1" x14ac:dyDescent="0.4"/>
    <row r="56" spans="3:6" x14ac:dyDescent="0.35">
      <c r="C56" s="34" t="s">
        <v>16</v>
      </c>
      <c r="D56" s="35"/>
      <c r="E56" s="35"/>
      <c r="F56" s="36"/>
    </row>
    <row r="57" spans="3:6" ht="16" thickBot="1" x14ac:dyDescent="0.4">
      <c r="C57" s="37"/>
      <c r="D57" s="38"/>
      <c r="E57" s="38"/>
      <c r="F57" s="39"/>
    </row>
    <row r="59" spans="3:6" x14ac:dyDescent="0.35">
      <c r="C59" s="1" t="s">
        <v>9</v>
      </c>
    </row>
    <row r="60" spans="3:6" x14ac:dyDescent="0.35">
      <c r="C60" s="1" t="s">
        <v>17</v>
      </c>
      <c r="D60" s="1">
        <v>0.57769999999999999</v>
      </c>
    </row>
    <row r="62" spans="3:6" x14ac:dyDescent="0.35">
      <c r="C62" s="1" t="s">
        <v>0</v>
      </c>
      <c r="D62" s="1">
        <f>H33+D60*I33</f>
        <v>76.099653999999987</v>
      </c>
    </row>
    <row r="63" spans="3:6" x14ac:dyDescent="0.35">
      <c r="C63" s="1" t="s">
        <v>15</v>
      </c>
      <c r="D63" s="1">
        <f>H33</f>
        <v>75.51039999999999</v>
      </c>
    </row>
    <row r="64" spans="3:6" x14ac:dyDescent="0.35">
      <c r="C64" s="1" t="s">
        <v>13</v>
      </c>
      <c r="D64" s="1">
        <f>H33-D60*I33</f>
        <v>74.921145999999993</v>
      </c>
    </row>
  </sheetData>
  <mergeCells count="5">
    <mergeCell ref="C56:F57"/>
    <mergeCell ref="D2:G3"/>
    <mergeCell ref="C36:F37"/>
    <mergeCell ref="J5:L5"/>
    <mergeCell ref="M5:O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9DA2-8D88-9144-859B-89BCD2FAA6C8}">
  <dimension ref="D1:BQ107"/>
  <sheetViews>
    <sheetView topLeftCell="AF1" zoomScale="55" zoomScaleNormal="55" workbookViewId="0">
      <selection activeCell="AO52" sqref="AO52"/>
    </sheetView>
  </sheetViews>
  <sheetFormatPr defaultColWidth="10.83203125" defaultRowHeight="15.5" x14ac:dyDescent="0.35"/>
  <cols>
    <col min="1" max="3" width="10.83203125" style="1"/>
    <col min="4" max="4" width="5.33203125" style="1" bestFit="1" customWidth="1"/>
    <col min="5" max="5" width="6.33203125" style="1" bestFit="1" customWidth="1"/>
    <col min="6" max="6" width="5.5" style="1" bestFit="1" customWidth="1"/>
    <col min="7" max="7" width="4.1640625" style="1" bestFit="1" customWidth="1"/>
    <col min="8" max="8" width="5.33203125" style="1" bestFit="1" customWidth="1"/>
    <col min="9" max="9" width="6.33203125" style="1" bestFit="1" customWidth="1"/>
    <col min="10" max="10" width="5.5" style="1" bestFit="1" customWidth="1"/>
    <col min="11" max="11" width="4.1640625" style="1" bestFit="1" customWidth="1"/>
    <col min="12" max="12" width="5.33203125" style="1" bestFit="1" customWidth="1"/>
    <col min="13" max="13" width="6.33203125" style="1" bestFit="1" customWidth="1"/>
    <col min="14" max="14" width="5.5" style="1" bestFit="1" customWidth="1"/>
    <col min="15" max="15" width="4.1640625" style="1" bestFit="1" customWidth="1"/>
    <col min="16" max="16" width="5.33203125" style="1" bestFit="1" customWidth="1"/>
    <col min="17" max="17" width="6.33203125" style="1" bestFit="1" customWidth="1"/>
    <col min="18" max="18" width="5.5" style="1" bestFit="1" customWidth="1"/>
    <col min="19" max="19" width="4.1640625" style="1" bestFit="1" customWidth="1"/>
    <col min="20" max="20" width="5.33203125" style="1" bestFit="1" customWidth="1"/>
    <col min="21" max="21" width="6.33203125" style="1" bestFit="1" customWidth="1"/>
    <col min="22" max="22" width="5.5" style="1" bestFit="1" customWidth="1"/>
    <col min="23" max="23" width="4.1640625" style="1" bestFit="1" customWidth="1"/>
    <col min="24" max="24" width="5.33203125" style="1" bestFit="1" customWidth="1"/>
    <col min="25" max="25" width="6.33203125" style="1" bestFit="1" customWidth="1"/>
    <col min="26" max="26" width="5.5" style="1" bestFit="1" customWidth="1"/>
    <col min="27" max="27" width="4.1640625" style="1" bestFit="1" customWidth="1"/>
    <col min="28" max="28" width="5.33203125" style="1" bestFit="1" customWidth="1"/>
    <col min="29" max="29" width="6.33203125" style="1" bestFit="1" customWidth="1"/>
    <col min="30" max="30" width="5.5" style="1" bestFit="1" customWidth="1"/>
    <col min="31" max="31" width="4.1640625" style="1" bestFit="1" customWidth="1"/>
    <col min="32" max="32" width="5.33203125" style="1" bestFit="1" customWidth="1"/>
    <col min="33" max="33" width="6.33203125" style="1" bestFit="1" customWidth="1"/>
    <col min="34" max="34" width="5.5" style="1" bestFit="1" customWidth="1"/>
    <col min="35" max="35" width="4.1640625" style="1" bestFit="1" customWidth="1"/>
    <col min="36" max="36" width="5.33203125" style="1" bestFit="1" customWidth="1"/>
    <col min="37" max="37" width="6.33203125" style="1" bestFit="1" customWidth="1"/>
    <col min="38" max="38" width="5.5" style="1" bestFit="1" customWidth="1"/>
    <col min="39" max="39" width="4.1640625" style="1" bestFit="1" customWidth="1"/>
    <col min="40" max="40" width="5.33203125" style="1" bestFit="1" customWidth="1"/>
    <col min="41" max="41" width="6.33203125" style="1" bestFit="1" customWidth="1"/>
    <col min="42" max="42" width="5.5" style="1" bestFit="1" customWidth="1"/>
    <col min="43" max="43" width="4.1640625" style="1" bestFit="1" customWidth="1"/>
    <col min="44" max="44" width="5.33203125" style="1" bestFit="1" customWidth="1"/>
    <col min="45" max="45" width="6.33203125" style="1" bestFit="1" customWidth="1"/>
    <col min="46" max="46" width="5.5" style="1" bestFit="1" customWidth="1"/>
    <col min="47" max="47" width="4.1640625" style="1" bestFit="1" customWidth="1"/>
    <col min="48" max="48" width="5.33203125" style="1" bestFit="1" customWidth="1"/>
    <col min="49" max="49" width="6.33203125" style="1" bestFit="1" customWidth="1"/>
    <col min="50" max="50" width="5.5" style="1" bestFit="1" customWidth="1"/>
    <col min="51" max="51" width="4.1640625" style="1" bestFit="1" customWidth="1"/>
    <col min="52" max="52" width="5.33203125" style="1" bestFit="1" customWidth="1"/>
    <col min="53" max="53" width="6.33203125" style="1" bestFit="1" customWidth="1"/>
    <col min="54" max="54" width="5.5" style="1" bestFit="1" customWidth="1"/>
    <col min="55" max="55" width="4.1640625" style="1" bestFit="1" customWidth="1"/>
    <col min="56" max="56" width="5.33203125" style="1" bestFit="1" customWidth="1"/>
    <col min="57" max="57" width="6.33203125" style="1" bestFit="1" customWidth="1"/>
    <col min="58" max="58" width="5.5" style="1" bestFit="1" customWidth="1"/>
    <col min="59" max="59" width="4.1640625" style="1" bestFit="1" customWidth="1"/>
    <col min="60" max="60" width="5.33203125" style="1" bestFit="1" customWidth="1"/>
    <col min="61" max="61" width="6.33203125" style="1" bestFit="1" customWidth="1"/>
    <col min="62" max="62" width="5.5" style="1" bestFit="1" customWidth="1"/>
    <col min="63" max="63" width="4.1640625" style="1" bestFit="1" customWidth="1"/>
    <col min="64" max="16384" width="10.83203125" style="1"/>
  </cols>
  <sheetData>
    <row r="1" spans="4:69" ht="16" thickBot="1" x14ac:dyDescent="0.4"/>
    <row r="2" spans="4:69" x14ac:dyDescent="0.35">
      <c r="D2" s="34" t="s">
        <v>28</v>
      </c>
      <c r="E2" s="35"/>
      <c r="F2" s="35"/>
      <c r="G2" s="35"/>
      <c r="H2" s="35"/>
      <c r="I2" s="35"/>
      <c r="J2" s="35"/>
      <c r="K2" s="36"/>
    </row>
    <row r="3" spans="4:69" ht="16" thickBot="1" x14ac:dyDescent="0.4">
      <c r="D3" s="37"/>
      <c r="E3" s="38"/>
      <c r="F3" s="38"/>
      <c r="G3" s="38"/>
      <c r="H3" s="38"/>
      <c r="I3" s="38"/>
      <c r="J3" s="38"/>
      <c r="K3" s="39"/>
    </row>
    <row r="4" spans="4:69" ht="16" thickBot="1" x14ac:dyDescent="0.4">
      <c r="BN4" s="11" t="s">
        <v>30</v>
      </c>
      <c r="BO4" s="12" t="s">
        <v>12</v>
      </c>
      <c r="BP4" s="12" t="s">
        <v>15</v>
      </c>
      <c r="BQ4" s="13" t="s">
        <v>13</v>
      </c>
    </row>
    <row r="5" spans="4:69" s="24" customFormat="1" ht="16" thickBot="1" x14ac:dyDescent="0.4">
      <c r="D5" s="26" t="s">
        <v>3</v>
      </c>
      <c r="E5" s="27" t="s">
        <v>25</v>
      </c>
      <c r="F5" s="27" t="s">
        <v>23</v>
      </c>
      <c r="G5" s="27" t="s">
        <v>24</v>
      </c>
      <c r="H5" s="27" t="s">
        <v>3</v>
      </c>
      <c r="I5" s="33" t="s">
        <v>25</v>
      </c>
      <c r="J5" s="27" t="s">
        <v>23</v>
      </c>
      <c r="K5" s="27" t="s">
        <v>24</v>
      </c>
      <c r="L5" s="27" t="s">
        <v>3</v>
      </c>
      <c r="M5" s="27" t="s">
        <v>25</v>
      </c>
      <c r="N5" s="27" t="s">
        <v>23</v>
      </c>
      <c r="O5" s="27" t="s">
        <v>24</v>
      </c>
      <c r="P5" s="27" t="s">
        <v>3</v>
      </c>
      <c r="Q5" s="27" t="s">
        <v>25</v>
      </c>
      <c r="R5" s="27" t="s">
        <v>23</v>
      </c>
      <c r="S5" s="27" t="s">
        <v>24</v>
      </c>
      <c r="T5" s="27" t="s">
        <v>3</v>
      </c>
      <c r="U5" s="27" t="s">
        <v>25</v>
      </c>
      <c r="V5" s="27" t="s">
        <v>23</v>
      </c>
      <c r="W5" s="27" t="s">
        <v>24</v>
      </c>
      <c r="X5" s="27" t="s">
        <v>3</v>
      </c>
      <c r="Y5" s="27" t="s">
        <v>25</v>
      </c>
      <c r="Z5" s="27" t="s">
        <v>23</v>
      </c>
      <c r="AA5" s="27" t="s">
        <v>24</v>
      </c>
      <c r="AB5" s="27" t="s">
        <v>3</v>
      </c>
      <c r="AC5" s="27" t="s">
        <v>25</v>
      </c>
      <c r="AD5" s="27" t="s">
        <v>23</v>
      </c>
      <c r="AE5" s="27" t="s">
        <v>24</v>
      </c>
      <c r="AF5" s="27" t="s">
        <v>3</v>
      </c>
      <c r="AG5" s="27" t="s">
        <v>25</v>
      </c>
      <c r="AH5" s="27" t="s">
        <v>23</v>
      </c>
      <c r="AI5" s="27" t="s">
        <v>24</v>
      </c>
      <c r="AJ5" s="27" t="s">
        <v>3</v>
      </c>
      <c r="AK5" s="27" t="s">
        <v>25</v>
      </c>
      <c r="AL5" s="27" t="s">
        <v>23</v>
      </c>
      <c r="AM5" s="27" t="s">
        <v>24</v>
      </c>
      <c r="AN5" s="27" t="s">
        <v>3</v>
      </c>
      <c r="AO5" s="27" t="s">
        <v>25</v>
      </c>
      <c r="AP5" s="27" t="s">
        <v>23</v>
      </c>
      <c r="AQ5" s="27" t="s">
        <v>24</v>
      </c>
      <c r="AR5" s="27" t="s">
        <v>3</v>
      </c>
      <c r="AS5" s="27" t="s">
        <v>25</v>
      </c>
      <c r="AT5" s="27" t="s">
        <v>23</v>
      </c>
      <c r="AU5" s="27" t="s">
        <v>24</v>
      </c>
      <c r="AV5" s="27" t="s">
        <v>3</v>
      </c>
      <c r="AW5" s="27" t="s">
        <v>25</v>
      </c>
      <c r="AX5" s="27" t="s">
        <v>23</v>
      </c>
      <c r="AY5" s="27" t="s">
        <v>24</v>
      </c>
      <c r="AZ5" s="27" t="s">
        <v>3</v>
      </c>
      <c r="BA5" s="27" t="s">
        <v>25</v>
      </c>
      <c r="BB5" s="27" t="s">
        <v>23</v>
      </c>
      <c r="BC5" s="27" t="s">
        <v>24</v>
      </c>
      <c r="BD5" s="27" t="s">
        <v>3</v>
      </c>
      <c r="BE5" s="27" t="s">
        <v>25</v>
      </c>
      <c r="BF5" s="27" t="s">
        <v>23</v>
      </c>
      <c r="BG5" s="27" t="s">
        <v>24</v>
      </c>
      <c r="BH5" s="27" t="s">
        <v>3</v>
      </c>
      <c r="BI5" s="27" t="s">
        <v>25</v>
      </c>
      <c r="BJ5" s="27" t="s">
        <v>23</v>
      </c>
      <c r="BK5" s="28" t="s">
        <v>24</v>
      </c>
      <c r="BN5" s="18">
        <v>0.2</v>
      </c>
      <c r="BO5" s="1">
        <v>0.98119999999999996</v>
      </c>
      <c r="BP5" s="1">
        <v>0.34399999999999997</v>
      </c>
      <c r="BQ5" s="19">
        <v>0</v>
      </c>
    </row>
    <row r="6" spans="4:69" x14ac:dyDescent="0.35">
      <c r="D6" s="48">
        <v>11407</v>
      </c>
      <c r="E6" s="51">
        <v>0.39583333333333331</v>
      </c>
      <c r="F6" s="25" t="s">
        <v>26</v>
      </c>
      <c r="G6" s="45">
        <v>0.2</v>
      </c>
      <c r="H6" s="54">
        <v>4672</v>
      </c>
      <c r="I6" s="56">
        <v>0.39583333333333331</v>
      </c>
      <c r="J6" s="31" t="s">
        <v>27</v>
      </c>
      <c r="K6" s="45">
        <v>0.4</v>
      </c>
      <c r="L6" s="48">
        <v>16178</v>
      </c>
      <c r="M6" s="58">
        <v>0.39583333333333331</v>
      </c>
      <c r="N6" s="25" t="s">
        <v>27</v>
      </c>
      <c r="O6" s="45">
        <v>0.4</v>
      </c>
      <c r="P6" s="48">
        <v>15810</v>
      </c>
      <c r="Q6" s="58">
        <v>0.39583333333333331</v>
      </c>
      <c r="R6" s="25" t="s">
        <v>27</v>
      </c>
      <c r="S6" s="45">
        <v>0.6</v>
      </c>
      <c r="T6" s="48">
        <v>16050</v>
      </c>
      <c r="U6" s="58">
        <v>0.39583333333333331</v>
      </c>
      <c r="V6" s="25" t="s">
        <v>26</v>
      </c>
      <c r="W6" s="45">
        <v>0.2</v>
      </c>
      <c r="X6" s="48">
        <v>16400</v>
      </c>
      <c r="Y6" s="58">
        <v>0.39583333333333331</v>
      </c>
      <c r="Z6" s="25" t="s">
        <v>27</v>
      </c>
      <c r="AA6" s="45">
        <v>0.4</v>
      </c>
      <c r="AB6" s="48">
        <v>9840</v>
      </c>
      <c r="AC6" s="58">
        <v>0.39583333333333331</v>
      </c>
      <c r="AD6" s="25" t="s">
        <v>27</v>
      </c>
      <c r="AE6" s="45">
        <v>0.4</v>
      </c>
      <c r="AF6" s="48">
        <v>1510</v>
      </c>
      <c r="AG6" s="58">
        <v>0.39583333333333331</v>
      </c>
      <c r="AH6" s="25" t="s">
        <v>26</v>
      </c>
      <c r="AI6" s="45">
        <v>0.4</v>
      </c>
      <c r="AJ6" s="48">
        <v>1580</v>
      </c>
      <c r="AK6" s="58">
        <v>0.39583333333333331</v>
      </c>
      <c r="AL6" s="25" t="s">
        <v>26</v>
      </c>
      <c r="AM6" s="45">
        <v>0.2</v>
      </c>
      <c r="AN6" s="48">
        <v>11500</v>
      </c>
      <c r="AO6" s="58">
        <v>0.39583333333333331</v>
      </c>
      <c r="AP6" s="25" t="s">
        <v>26</v>
      </c>
      <c r="AQ6" s="45">
        <v>0.2</v>
      </c>
      <c r="AR6" s="48">
        <v>1705</v>
      </c>
      <c r="AS6" s="58">
        <v>0.39583333333333331</v>
      </c>
      <c r="AT6" s="25" t="s">
        <v>27</v>
      </c>
      <c r="AU6" s="45">
        <v>0.2</v>
      </c>
      <c r="AV6" s="48">
        <v>13460</v>
      </c>
      <c r="AW6" s="58">
        <v>0.39583333333333331</v>
      </c>
      <c r="AX6" s="25" t="s">
        <v>26</v>
      </c>
      <c r="AY6" s="45">
        <v>0.2</v>
      </c>
      <c r="AZ6" s="60">
        <v>9723</v>
      </c>
      <c r="BA6" s="58">
        <v>0.39583333333333331</v>
      </c>
      <c r="BB6" s="25" t="s">
        <v>26</v>
      </c>
      <c r="BC6" s="45">
        <v>0.4</v>
      </c>
      <c r="BD6" s="48">
        <v>12463</v>
      </c>
      <c r="BE6" s="58">
        <v>0.39583333333333331</v>
      </c>
      <c r="BF6" s="25" t="s">
        <v>27</v>
      </c>
      <c r="BG6" s="45">
        <v>0.4</v>
      </c>
      <c r="BH6" s="48">
        <v>2204</v>
      </c>
      <c r="BI6" s="58">
        <v>0.39583333333333331</v>
      </c>
      <c r="BJ6" s="25" t="s">
        <v>26</v>
      </c>
      <c r="BK6" s="61">
        <v>0.2</v>
      </c>
      <c r="BN6" s="18">
        <v>0.4</v>
      </c>
      <c r="BO6" s="1">
        <v>0.98119999999999996</v>
      </c>
      <c r="BP6" s="1">
        <v>0.34399999999999997</v>
      </c>
      <c r="BQ6" s="19">
        <v>0</v>
      </c>
    </row>
    <row r="7" spans="4:69" x14ac:dyDescent="0.35">
      <c r="D7" s="48"/>
      <c r="E7" s="43"/>
      <c r="F7" s="1" t="s">
        <v>26</v>
      </c>
      <c r="G7" s="45"/>
      <c r="H7" s="54"/>
      <c r="I7" s="56"/>
      <c r="J7" s="1" t="s">
        <v>26</v>
      </c>
      <c r="K7" s="45"/>
      <c r="L7" s="48"/>
      <c r="M7" s="58"/>
      <c r="N7" s="1" t="s">
        <v>27</v>
      </c>
      <c r="O7" s="45"/>
      <c r="P7" s="48"/>
      <c r="Q7" s="58"/>
      <c r="R7" s="1" t="s">
        <v>26</v>
      </c>
      <c r="S7" s="45"/>
      <c r="T7" s="48"/>
      <c r="U7" s="58"/>
      <c r="V7" s="1" t="s">
        <v>26</v>
      </c>
      <c r="W7" s="45"/>
      <c r="X7" s="48"/>
      <c r="Y7" s="58"/>
      <c r="Z7" s="1" t="s">
        <v>27</v>
      </c>
      <c r="AA7" s="45"/>
      <c r="AB7" s="48"/>
      <c r="AC7" s="58"/>
      <c r="AD7" s="1" t="s">
        <v>26</v>
      </c>
      <c r="AE7" s="45"/>
      <c r="AF7" s="48"/>
      <c r="AG7" s="58"/>
      <c r="AH7" s="1" t="s">
        <v>26</v>
      </c>
      <c r="AI7" s="45"/>
      <c r="AJ7" s="48"/>
      <c r="AK7" s="58"/>
      <c r="AL7" s="1" t="s">
        <v>27</v>
      </c>
      <c r="AM7" s="45"/>
      <c r="AN7" s="48"/>
      <c r="AO7" s="58"/>
      <c r="AP7" s="1" t="s">
        <v>26</v>
      </c>
      <c r="AQ7" s="45"/>
      <c r="AR7" s="48"/>
      <c r="AS7" s="58"/>
      <c r="AT7" s="1" t="s">
        <v>26</v>
      </c>
      <c r="AU7" s="45"/>
      <c r="AV7" s="48"/>
      <c r="AW7" s="58"/>
      <c r="AX7" s="1" t="s">
        <v>26</v>
      </c>
      <c r="AY7" s="45"/>
      <c r="AZ7" s="48"/>
      <c r="BA7" s="58"/>
      <c r="BB7" s="1" t="s">
        <v>27</v>
      </c>
      <c r="BC7" s="45"/>
      <c r="BD7" s="48"/>
      <c r="BE7" s="58"/>
      <c r="BF7" s="1" t="s">
        <v>26</v>
      </c>
      <c r="BG7" s="45"/>
      <c r="BH7" s="48"/>
      <c r="BI7" s="58"/>
      <c r="BJ7" s="1" t="s">
        <v>26</v>
      </c>
      <c r="BK7" s="61"/>
      <c r="BN7" s="18">
        <v>0.2</v>
      </c>
      <c r="BO7" s="1">
        <v>0.98119999999999996</v>
      </c>
      <c r="BP7" s="1">
        <v>0.34399999999999997</v>
      </c>
      <c r="BQ7" s="19">
        <v>0</v>
      </c>
    </row>
    <row r="8" spans="4:69" x14ac:dyDescent="0.35">
      <c r="D8" s="48"/>
      <c r="E8" s="43"/>
      <c r="F8" s="1" t="s">
        <v>27</v>
      </c>
      <c r="G8" s="45"/>
      <c r="H8" s="54"/>
      <c r="I8" s="56"/>
      <c r="J8" s="1" t="s">
        <v>27</v>
      </c>
      <c r="K8" s="45"/>
      <c r="L8" s="48"/>
      <c r="M8" s="58"/>
      <c r="N8" s="1" t="s">
        <v>26</v>
      </c>
      <c r="O8" s="45"/>
      <c r="P8" s="48"/>
      <c r="Q8" s="58"/>
      <c r="R8" s="1" t="s">
        <v>26</v>
      </c>
      <c r="S8" s="45"/>
      <c r="T8" s="48"/>
      <c r="U8" s="58"/>
      <c r="V8" s="1" t="s">
        <v>26</v>
      </c>
      <c r="W8" s="45"/>
      <c r="X8" s="48"/>
      <c r="Y8" s="58"/>
      <c r="Z8" s="1" t="s">
        <v>26</v>
      </c>
      <c r="AA8" s="45"/>
      <c r="AB8" s="48"/>
      <c r="AC8" s="58"/>
      <c r="AD8" s="1" t="s">
        <v>26</v>
      </c>
      <c r="AE8" s="45"/>
      <c r="AF8" s="48"/>
      <c r="AG8" s="58"/>
      <c r="AH8" s="1" t="s">
        <v>27</v>
      </c>
      <c r="AI8" s="45"/>
      <c r="AJ8" s="48"/>
      <c r="AK8" s="58"/>
      <c r="AL8" s="1" t="s">
        <v>26</v>
      </c>
      <c r="AM8" s="45"/>
      <c r="AN8" s="48"/>
      <c r="AO8" s="58"/>
      <c r="AP8" s="1" t="s">
        <v>27</v>
      </c>
      <c r="AQ8" s="45"/>
      <c r="AR8" s="48"/>
      <c r="AS8" s="58"/>
      <c r="AT8" s="1" t="s">
        <v>26</v>
      </c>
      <c r="AU8" s="45"/>
      <c r="AV8" s="48"/>
      <c r="AW8" s="58"/>
      <c r="AX8" s="1" t="s">
        <v>27</v>
      </c>
      <c r="AY8" s="45"/>
      <c r="AZ8" s="48"/>
      <c r="BA8" s="58"/>
      <c r="BB8" s="1" t="s">
        <v>27</v>
      </c>
      <c r="BC8" s="45"/>
      <c r="BD8" s="48"/>
      <c r="BE8" s="58"/>
      <c r="BF8" s="1" t="s">
        <v>26</v>
      </c>
      <c r="BG8" s="45"/>
      <c r="BH8" s="48"/>
      <c r="BI8" s="58"/>
      <c r="BJ8" s="1" t="s">
        <v>26</v>
      </c>
      <c r="BK8" s="61"/>
      <c r="BN8" s="18">
        <v>0.2</v>
      </c>
      <c r="BO8" s="1">
        <v>0.98119999999999996</v>
      </c>
      <c r="BP8" s="1">
        <v>0.34399999999999997</v>
      </c>
      <c r="BQ8" s="19">
        <v>0</v>
      </c>
    </row>
    <row r="9" spans="4:69" x14ac:dyDescent="0.35">
      <c r="D9" s="48"/>
      <c r="E9" s="43"/>
      <c r="F9" s="1" t="s">
        <v>26</v>
      </c>
      <c r="G9" s="45"/>
      <c r="H9" s="54"/>
      <c r="I9" s="56"/>
      <c r="J9" s="1" t="s">
        <v>26</v>
      </c>
      <c r="K9" s="45"/>
      <c r="L9" s="48"/>
      <c r="M9" s="58"/>
      <c r="N9" s="1" t="s">
        <v>26</v>
      </c>
      <c r="O9" s="45"/>
      <c r="P9" s="48"/>
      <c r="Q9" s="58"/>
      <c r="R9" s="1" t="s">
        <v>27</v>
      </c>
      <c r="S9" s="45"/>
      <c r="T9" s="48"/>
      <c r="U9" s="58"/>
      <c r="V9" s="1" t="s">
        <v>27</v>
      </c>
      <c r="W9" s="45"/>
      <c r="X9" s="48"/>
      <c r="Y9" s="58"/>
      <c r="Z9" s="1" t="s">
        <v>26</v>
      </c>
      <c r="AA9" s="45"/>
      <c r="AB9" s="48"/>
      <c r="AC9" s="58"/>
      <c r="AD9" s="1" t="s">
        <v>26</v>
      </c>
      <c r="AE9" s="45"/>
      <c r="AF9" s="48"/>
      <c r="AG9" s="58"/>
      <c r="AH9" s="1" t="s">
        <v>27</v>
      </c>
      <c r="AI9" s="45"/>
      <c r="AJ9" s="48"/>
      <c r="AK9" s="58"/>
      <c r="AL9" s="1" t="s">
        <v>26</v>
      </c>
      <c r="AM9" s="45"/>
      <c r="AN9" s="48"/>
      <c r="AO9" s="58"/>
      <c r="AP9" s="1" t="s">
        <v>26</v>
      </c>
      <c r="AQ9" s="45"/>
      <c r="AR9" s="48"/>
      <c r="AS9" s="58"/>
      <c r="AT9" s="1" t="s">
        <v>27</v>
      </c>
      <c r="AU9" s="45"/>
      <c r="AV9" s="48"/>
      <c r="AW9" s="58"/>
      <c r="AX9" s="1" t="s">
        <v>26</v>
      </c>
      <c r="AY9" s="45"/>
      <c r="AZ9" s="48"/>
      <c r="BA9" s="58"/>
      <c r="BB9" s="1" t="s">
        <v>26</v>
      </c>
      <c r="BC9" s="45"/>
      <c r="BD9" s="48"/>
      <c r="BE9" s="58"/>
      <c r="BF9" s="1" t="s">
        <v>27</v>
      </c>
      <c r="BG9" s="45"/>
      <c r="BH9" s="48"/>
      <c r="BI9" s="58"/>
      <c r="BJ9" s="1" t="s">
        <v>27</v>
      </c>
      <c r="BK9" s="61"/>
      <c r="BN9" s="18">
        <v>0.4</v>
      </c>
      <c r="BO9" s="1">
        <v>0.98119999999999996</v>
      </c>
      <c r="BP9" s="1">
        <v>0.34399999999999997</v>
      </c>
      <c r="BQ9" s="19">
        <v>0</v>
      </c>
    </row>
    <row r="10" spans="4:69" x14ac:dyDescent="0.35">
      <c r="D10" s="48"/>
      <c r="E10" s="43"/>
      <c r="F10" s="29" t="s">
        <v>26</v>
      </c>
      <c r="G10" s="46"/>
      <c r="H10" s="54"/>
      <c r="I10" s="56"/>
      <c r="J10" s="30" t="s">
        <v>26</v>
      </c>
      <c r="K10" s="46"/>
      <c r="L10" s="48"/>
      <c r="M10" s="59"/>
      <c r="N10" s="30" t="s">
        <v>26</v>
      </c>
      <c r="O10" s="46"/>
      <c r="P10" s="48"/>
      <c r="Q10" s="59"/>
      <c r="R10" s="1" t="s">
        <v>27</v>
      </c>
      <c r="S10" s="46"/>
      <c r="T10" s="48"/>
      <c r="U10" s="59"/>
      <c r="V10" s="30" t="s">
        <v>26</v>
      </c>
      <c r="W10" s="46"/>
      <c r="X10" s="48"/>
      <c r="Y10" s="59"/>
      <c r="Z10" s="1" t="s">
        <v>26</v>
      </c>
      <c r="AA10" s="46"/>
      <c r="AB10" s="48"/>
      <c r="AC10" s="59"/>
      <c r="AD10" s="1" t="s">
        <v>27</v>
      </c>
      <c r="AE10" s="46"/>
      <c r="AF10" s="48"/>
      <c r="AG10" s="59"/>
      <c r="AH10" s="30" t="s">
        <v>26</v>
      </c>
      <c r="AI10" s="46"/>
      <c r="AJ10" s="48"/>
      <c r="AK10" s="59"/>
      <c r="AL10" s="30" t="s">
        <v>26</v>
      </c>
      <c r="AM10" s="46"/>
      <c r="AN10" s="48"/>
      <c r="AO10" s="59"/>
      <c r="AP10" s="30" t="s">
        <v>26</v>
      </c>
      <c r="AQ10" s="46"/>
      <c r="AR10" s="48"/>
      <c r="AS10" s="59"/>
      <c r="AT10" s="30" t="s">
        <v>26</v>
      </c>
      <c r="AU10" s="46"/>
      <c r="AV10" s="48"/>
      <c r="AW10" s="59"/>
      <c r="AX10" s="30" t="s">
        <v>26</v>
      </c>
      <c r="AY10" s="46"/>
      <c r="AZ10" s="48"/>
      <c r="BA10" s="59"/>
      <c r="BB10" s="30" t="s">
        <v>26</v>
      </c>
      <c r="BC10" s="46"/>
      <c r="BD10" s="48"/>
      <c r="BE10" s="59"/>
      <c r="BF10" s="30" t="s">
        <v>26</v>
      </c>
      <c r="BG10" s="46"/>
      <c r="BH10" s="48"/>
      <c r="BI10" s="59"/>
      <c r="BJ10" s="30" t="s">
        <v>26</v>
      </c>
      <c r="BK10" s="63"/>
      <c r="BN10" s="18">
        <v>0.4</v>
      </c>
      <c r="BO10" s="1">
        <v>0.98119999999999996</v>
      </c>
      <c r="BP10" s="1">
        <v>0.34399999999999997</v>
      </c>
      <c r="BQ10" s="19">
        <v>0</v>
      </c>
    </row>
    <row r="11" spans="4:69" x14ac:dyDescent="0.35">
      <c r="D11" s="48"/>
      <c r="E11" s="52">
        <v>0.47916666666666669</v>
      </c>
      <c r="F11" s="1" t="s">
        <v>27</v>
      </c>
      <c r="G11" s="45">
        <v>0.4</v>
      </c>
      <c r="H11" s="54"/>
      <c r="I11" s="56">
        <v>0.47916666666666669</v>
      </c>
      <c r="J11" s="1" t="s">
        <v>27</v>
      </c>
      <c r="K11" s="45">
        <v>0.4</v>
      </c>
      <c r="L11" s="48"/>
      <c r="M11" s="58">
        <v>0.47916666666666669</v>
      </c>
      <c r="N11" s="1" t="s">
        <v>26</v>
      </c>
      <c r="O11" s="45">
        <v>0.2</v>
      </c>
      <c r="P11" s="48"/>
      <c r="Q11" s="58">
        <v>0.47916666666666669</v>
      </c>
      <c r="R11" s="1" t="s">
        <v>26</v>
      </c>
      <c r="S11" s="45">
        <v>0.4</v>
      </c>
      <c r="T11" s="48"/>
      <c r="U11" s="58">
        <v>0.47916666666666669</v>
      </c>
      <c r="V11" s="1" t="s">
        <v>26</v>
      </c>
      <c r="W11" s="45">
        <v>0.4</v>
      </c>
      <c r="X11" s="48"/>
      <c r="Y11" s="58">
        <v>0.47916666666666669</v>
      </c>
      <c r="Z11" s="1" t="s">
        <v>27</v>
      </c>
      <c r="AA11" s="45">
        <v>0.6</v>
      </c>
      <c r="AB11" s="48"/>
      <c r="AC11" s="58">
        <v>0.47916666666666669</v>
      </c>
      <c r="AD11" s="1" t="s">
        <v>27</v>
      </c>
      <c r="AE11" s="45">
        <v>0.4</v>
      </c>
      <c r="AF11" s="48"/>
      <c r="AG11" s="58">
        <v>0.47916666666666669</v>
      </c>
      <c r="AH11" s="1" t="s">
        <v>26</v>
      </c>
      <c r="AI11" s="45">
        <v>0.2</v>
      </c>
      <c r="AJ11" s="48"/>
      <c r="AK11" s="58">
        <v>0.47916666666666669</v>
      </c>
      <c r="AL11" s="1" t="s">
        <v>26</v>
      </c>
      <c r="AM11" s="45">
        <v>0.4</v>
      </c>
      <c r="AN11" s="48"/>
      <c r="AO11" s="58">
        <v>0.47916666666666669</v>
      </c>
      <c r="AP11" s="1" t="s">
        <v>27</v>
      </c>
      <c r="AQ11" s="45">
        <v>0.4</v>
      </c>
      <c r="AR11" s="48"/>
      <c r="AS11" s="58">
        <v>0.47916666666666669</v>
      </c>
      <c r="AT11" s="1" t="s">
        <v>26</v>
      </c>
      <c r="AU11" s="45">
        <v>0.4</v>
      </c>
      <c r="AV11" s="48"/>
      <c r="AW11" s="58">
        <v>0.47916666666666669</v>
      </c>
      <c r="AX11" s="1" t="s">
        <v>26</v>
      </c>
      <c r="AY11" s="45">
        <v>0.4</v>
      </c>
      <c r="AZ11" s="48"/>
      <c r="BA11" s="58">
        <v>0.47916666666666669</v>
      </c>
      <c r="BB11" s="1" t="s">
        <v>26</v>
      </c>
      <c r="BC11" s="45">
        <v>0.2</v>
      </c>
      <c r="BD11" s="48"/>
      <c r="BE11" s="58">
        <v>0.47916666666666669</v>
      </c>
      <c r="BF11" s="1" t="s">
        <v>26</v>
      </c>
      <c r="BG11" s="45">
        <v>0.4</v>
      </c>
      <c r="BH11" s="48"/>
      <c r="BI11" s="58">
        <v>0.47916666666666669</v>
      </c>
      <c r="BJ11" s="1" t="s">
        <v>27</v>
      </c>
      <c r="BK11" s="61">
        <v>0.6</v>
      </c>
      <c r="BN11" s="18">
        <v>0.4</v>
      </c>
      <c r="BO11" s="1">
        <v>0.98119999999999996</v>
      </c>
      <c r="BP11" s="1">
        <v>0.34399999999999997</v>
      </c>
      <c r="BQ11" s="19">
        <v>0</v>
      </c>
    </row>
    <row r="12" spans="4:69" x14ac:dyDescent="0.35">
      <c r="D12" s="48"/>
      <c r="E12" s="53"/>
      <c r="F12" s="1" t="s">
        <v>26</v>
      </c>
      <c r="G12" s="45"/>
      <c r="H12" s="54"/>
      <c r="I12" s="57"/>
      <c r="J12" s="1" t="s">
        <v>27</v>
      </c>
      <c r="K12" s="45"/>
      <c r="L12" s="48"/>
      <c r="M12" s="45"/>
      <c r="N12" s="1" t="s">
        <v>26</v>
      </c>
      <c r="O12" s="45"/>
      <c r="P12" s="48"/>
      <c r="Q12" s="45"/>
      <c r="R12" s="1" t="s">
        <v>26</v>
      </c>
      <c r="S12" s="45"/>
      <c r="T12" s="48"/>
      <c r="U12" s="45"/>
      <c r="V12" s="1" t="s">
        <v>27</v>
      </c>
      <c r="W12" s="45"/>
      <c r="X12" s="48"/>
      <c r="Y12" s="45"/>
      <c r="Z12" s="1" t="s">
        <v>27</v>
      </c>
      <c r="AA12" s="45"/>
      <c r="AB12" s="48"/>
      <c r="AC12" s="45"/>
      <c r="AD12" s="1" t="s">
        <v>26</v>
      </c>
      <c r="AE12" s="45"/>
      <c r="AF12" s="48"/>
      <c r="AG12" s="45"/>
      <c r="AH12" s="1" t="s">
        <v>26</v>
      </c>
      <c r="AI12" s="45"/>
      <c r="AJ12" s="48"/>
      <c r="AK12" s="45"/>
      <c r="AL12" s="1" t="s">
        <v>27</v>
      </c>
      <c r="AM12" s="45"/>
      <c r="AN12" s="48"/>
      <c r="AO12" s="45"/>
      <c r="AP12" s="1" t="s">
        <v>26</v>
      </c>
      <c r="AQ12" s="45"/>
      <c r="AR12" s="48"/>
      <c r="AS12" s="45"/>
      <c r="AT12" s="1" t="s">
        <v>26</v>
      </c>
      <c r="AU12" s="45"/>
      <c r="AV12" s="48"/>
      <c r="AW12" s="45"/>
      <c r="AX12" s="1" t="s">
        <v>26</v>
      </c>
      <c r="AY12" s="45"/>
      <c r="AZ12" s="48"/>
      <c r="BA12" s="45"/>
      <c r="BB12" s="1" t="s">
        <v>27</v>
      </c>
      <c r="BC12" s="45"/>
      <c r="BD12" s="48"/>
      <c r="BE12" s="45"/>
      <c r="BF12" s="1" t="s">
        <v>26</v>
      </c>
      <c r="BG12" s="45"/>
      <c r="BH12" s="48"/>
      <c r="BI12" s="45"/>
      <c r="BJ12" s="1" t="s">
        <v>27</v>
      </c>
      <c r="BK12" s="61"/>
      <c r="BN12" s="18">
        <v>0.4</v>
      </c>
      <c r="BO12" s="1">
        <v>0.98119999999999996</v>
      </c>
      <c r="BP12" s="1">
        <v>0.34399999999999997</v>
      </c>
      <c r="BQ12" s="19">
        <v>0</v>
      </c>
    </row>
    <row r="13" spans="4:69" x14ac:dyDescent="0.35">
      <c r="D13" s="48"/>
      <c r="E13" s="53"/>
      <c r="F13" s="1" t="s">
        <v>26</v>
      </c>
      <c r="G13" s="45"/>
      <c r="H13" s="54"/>
      <c r="I13" s="57"/>
      <c r="J13" s="1" t="s">
        <v>26</v>
      </c>
      <c r="K13" s="45"/>
      <c r="L13" s="48"/>
      <c r="M13" s="45"/>
      <c r="N13" s="1" t="s">
        <v>26</v>
      </c>
      <c r="O13" s="45"/>
      <c r="P13" s="48"/>
      <c r="Q13" s="45"/>
      <c r="R13" s="1" t="s">
        <v>27</v>
      </c>
      <c r="S13" s="45"/>
      <c r="T13" s="48"/>
      <c r="U13" s="45"/>
      <c r="V13" s="1" t="s">
        <v>27</v>
      </c>
      <c r="W13" s="45"/>
      <c r="X13" s="48"/>
      <c r="Y13" s="45"/>
      <c r="Z13" s="1" t="s">
        <v>26</v>
      </c>
      <c r="AA13" s="45"/>
      <c r="AB13" s="48"/>
      <c r="AC13" s="45"/>
      <c r="AD13" s="1" t="s">
        <v>26</v>
      </c>
      <c r="AE13" s="45"/>
      <c r="AF13" s="48"/>
      <c r="AG13" s="45"/>
      <c r="AH13" s="1" t="s">
        <v>26</v>
      </c>
      <c r="AI13" s="45"/>
      <c r="AJ13" s="48"/>
      <c r="AK13" s="45"/>
      <c r="AL13" s="1" t="s">
        <v>26</v>
      </c>
      <c r="AM13" s="45"/>
      <c r="AN13" s="48"/>
      <c r="AO13" s="45"/>
      <c r="AP13" s="1" t="s">
        <v>26</v>
      </c>
      <c r="AQ13" s="45"/>
      <c r="AR13" s="48"/>
      <c r="AS13" s="45"/>
      <c r="AT13" s="1" t="s">
        <v>27</v>
      </c>
      <c r="AU13" s="45"/>
      <c r="AV13" s="48"/>
      <c r="AW13" s="45"/>
      <c r="AX13" s="1" t="s">
        <v>26</v>
      </c>
      <c r="AY13" s="45"/>
      <c r="AZ13" s="48"/>
      <c r="BA13" s="45"/>
      <c r="BB13" s="1" t="s">
        <v>26</v>
      </c>
      <c r="BC13" s="45"/>
      <c r="BD13" s="48"/>
      <c r="BE13" s="45"/>
      <c r="BF13" s="1" t="s">
        <v>27</v>
      </c>
      <c r="BG13" s="45"/>
      <c r="BH13" s="48"/>
      <c r="BI13" s="45"/>
      <c r="BJ13" s="1" t="s">
        <v>26</v>
      </c>
      <c r="BK13" s="61"/>
      <c r="BN13" s="18">
        <v>0.2</v>
      </c>
      <c r="BO13" s="1">
        <v>0.98119999999999996</v>
      </c>
      <c r="BP13" s="1">
        <v>0.34399999999999997</v>
      </c>
      <c r="BQ13" s="19">
        <v>0</v>
      </c>
    </row>
    <row r="14" spans="4:69" x14ac:dyDescent="0.35">
      <c r="D14" s="48"/>
      <c r="E14" s="53"/>
      <c r="F14" s="1" t="s">
        <v>27</v>
      </c>
      <c r="G14" s="45"/>
      <c r="H14" s="54"/>
      <c r="I14" s="57"/>
      <c r="J14" s="1" t="s">
        <v>26</v>
      </c>
      <c r="K14" s="45"/>
      <c r="L14" s="48"/>
      <c r="M14" s="45"/>
      <c r="N14" s="1" t="s">
        <v>27</v>
      </c>
      <c r="O14" s="45"/>
      <c r="P14" s="48"/>
      <c r="Q14" s="45"/>
      <c r="R14" s="1" t="s">
        <v>27</v>
      </c>
      <c r="S14" s="45"/>
      <c r="T14" s="48"/>
      <c r="U14" s="45"/>
      <c r="V14" s="1" t="s">
        <v>26</v>
      </c>
      <c r="W14" s="45"/>
      <c r="X14" s="48"/>
      <c r="Y14" s="45"/>
      <c r="Z14" s="1" t="s">
        <v>26</v>
      </c>
      <c r="AA14" s="45"/>
      <c r="AB14" s="48"/>
      <c r="AC14" s="45"/>
      <c r="AD14" s="1" t="s">
        <v>27</v>
      </c>
      <c r="AE14" s="45"/>
      <c r="AF14" s="48"/>
      <c r="AG14" s="45"/>
      <c r="AH14" s="1" t="s">
        <v>27</v>
      </c>
      <c r="AI14" s="45"/>
      <c r="AJ14" s="48"/>
      <c r="AK14" s="45"/>
      <c r="AL14" s="1" t="s">
        <v>27</v>
      </c>
      <c r="AM14" s="45"/>
      <c r="AN14" s="48"/>
      <c r="AO14" s="45"/>
      <c r="AP14" s="1" t="s">
        <v>26</v>
      </c>
      <c r="AQ14" s="45"/>
      <c r="AR14" s="48"/>
      <c r="AS14" s="45"/>
      <c r="AT14" s="1" t="s">
        <v>27</v>
      </c>
      <c r="AU14" s="45"/>
      <c r="AV14" s="48"/>
      <c r="AW14" s="45"/>
      <c r="AX14" s="1" t="s">
        <v>27</v>
      </c>
      <c r="AY14" s="45"/>
      <c r="AZ14" s="48"/>
      <c r="BA14" s="45"/>
      <c r="BB14" s="1" t="s">
        <v>26</v>
      </c>
      <c r="BC14" s="45"/>
      <c r="BD14" s="48"/>
      <c r="BE14" s="45"/>
      <c r="BF14" s="1" t="s">
        <v>27</v>
      </c>
      <c r="BG14" s="45"/>
      <c r="BH14" s="48"/>
      <c r="BI14" s="45"/>
      <c r="BJ14" s="1" t="s">
        <v>26</v>
      </c>
      <c r="BK14" s="61"/>
      <c r="BN14" s="18">
        <v>0.4</v>
      </c>
      <c r="BO14" s="1">
        <v>0.98119999999999996</v>
      </c>
      <c r="BP14" s="1">
        <v>0.34399999999999997</v>
      </c>
      <c r="BQ14" s="19">
        <v>0</v>
      </c>
    </row>
    <row r="15" spans="4:69" x14ac:dyDescent="0.35">
      <c r="D15" s="48"/>
      <c r="E15" s="53"/>
      <c r="F15" s="29" t="s">
        <v>26</v>
      </c>
      <c r="G15" s="46"/>
      <c r="H15" s="54"/>
      <c r="I15" s="57"/>
      <c r="J15" s="30" t="s">
        <v>26</v>
      </c>
      <c r="K15" s="46"/>
      <c r="L15" s="48"/>
      <c r="M15" s="46"/>
      <c r="N15" s="30" t="s">
        <v>26</v>
      </c>
      <c r="O15" s="46"/>
      <c r="P15" s="48"/>
      <c r="Q15" s="46"/>
      <c r="R15" s="30" t="s">
        <v>26</v>
      </c>
      <c r="S15" s="46"/>
      <c r="T15" s="48"/>
      <c r="U15" s="46"/>
      <c r="V15" s="30" t="s">
        <v>26</v>
      </c>
      <c r="W15" s="46"/>
      <c r="X15" s="48"/>
      <c r="Y15" s="46"/>
      <c r="Z15" s="30" t="s">
        <v>27</v>
      </c>
      <c r="AA15" s="46"/>
      <c r="AB15" s="48"/>
      <c r="AC15" s="46"/>
      <c r="AD15" s="30" t="s">
        <v>26</v>
      </c>
      <c r="AE15" s="46"/>
      <c r="AF15" s="48"/>
      <c r="AG15" s="46"/>
      <c r="AH15" s="30" t="s">
        <v>26</v>
      </c>
      <c r="AI15" s="46"/>
      <c r="AJ15" s="48"/>
      <c r="AK15" s="46"/>
      <c r="AL15" s="30" t="s">
        <v>26</v>
      </c>
      <c r="AM15" s="46"/>
      <c r="AN15" s="48"/>
      <c r="AO15" s="46"/>
      <c r="AP15" s="30" t="s">
        <v>27</v>
      </c>
      <c r="AQ15" s="46"/>
      <c r="AR15" s="48"/>
      <c r="AS15" s="46"/>
      <c r="AT15" s="30" t="s">
        <v>26</v>
      </c>
      <c r="AU15" s="46"/>
      <c r="AV15" s="48"/>
      <c r="AW15" s="46"/>
      <c r="AX15" s="30" t="s">
        <v>27</v>
      </c>
      <c r="AY15" s="46"/>
      <c r="AZ15" s="48"/>
      <c r="BA15" s="46"/>
      <c r="BB15" s="30" t="s">
        <v>27</v>
      </c>
      <c r="BC15" s="46"/>
      <c r="BD15" s="48"/>
      <c r="BE15" s="46"/>
      <c r="BF15" s="30" t="s">
        <v>26</v>
      </c>
      <c r="BG15" s="46"/>
      <c r="BH15" s="48"/>
      <c r="BI15" s="46"/>
      <c r="BJ15" s="30" t="s">
        <v>27</v>
      </c>
      <c r="BK15" s="63"/>
      <c r="BN15" s="18">
        <v>0.4</v>
      </c>
      <c r="BO15" s="1">
        <v>0.98119999999999996</v>
      </c>
      <c r="BP15" s="1">
        <v>0.34399999999999997</v>
      </c>
      <c r="BQ15" s="19">
        <v>0</v>
      </c>
    </row>
    <row r="16" spans="4:69" x14ac:dyDescent="0.35">
      <c r="D16" s="48"/>
      <c r="E16" s="43">
        <v>0.5625</v>
      </c>
      <c r="F16" s="1" t="s">
        <v>26</v>
      </c>
      <c r="G16" s="45">
        <v>0.2</v>
      </c>
      <c r="H16" s="54"/>
      <c r="I16" s="56">
        <v>0.5625</v>
      </c>
      <c r="J16" s="1" t="s">
        <v>26</v>
      </c>
      <c r="K16" s="45">
        <v>0.4</v>
      </c>
      <c r="L16" s="48"/>
      <c r="M16" s="58">
        <v>0.5625</v>
      </c>
      <c r="N16" s="1" t="s">
        <v>27</v>
      </c>
      <c r="O16" s="45">
        <v>0.6</v>
      </c>
      <c r="P16" s="48"/>
      <c r="Q16" s="58">
        <v>0.5625</v>
      </c>
      <c r="R16" s="1" t="s">
        <v>26</v>
      </c>
      <c r="S16" s="45">
        <v>0.2</v>
      </c>
      <c r="T16" s="48"/>
      <c r="U16" s="58">
        <v>0.5625</v>
      </c>
      <c r="V16" s="1" t="s">
        <v>26</v>
      </c>
      <c r="W16" s="45">
        <v>0.4</v>
      </c>
      <c r="X16" s="48"/>
      <c r="Y16" s="58">
        <v>0.5625</v>
      </c>
      <c r="Z16" s="1" t="s">
        <v>26</v>
      </c>
      <c r="AA16" s="45">
        <v>0.4</v>
      </c>
      <c r="AB16" s="48"/>
      <c r="AC16" s="58">
        <v>0.5625</v>
      </c>
      <c r="AD16" s="1" t="s">
        <v>26</v>
      </c>
      <c r="AE16" s="45">
        <v>0.6</v>
      </c>
      <c r="AF16" s="48"/>
      <c r="AG16" s="58">
        <v>0.5625</v>
      </c>
      <c r="AH16" s="1" t="s">
        <v>27</v>
      </c>
      <c r="AI16" s="45">
        <v>0.4</v>
      </c>
      <c r="AJ16" s="48"/>
      <c r="AK16" s="58">
        <v>0.5625</v>
      </c>
      <c r="AL16" s="1" t="s">
        <v>26</v>
      </c>
      <c r="AM16" s="45">
        <v>0.2</v>
      </c>
      <c r="AN16" s="48"/>
      <c r="AO16" s="58">
        <v>0.5625</v>
      </c>
      <c r="AP16" s="1" t="s">
        <v>26</v>
      </c>
      <c r="AQ16" s="45">
        <v>0.4</v>
      </c>
      <c r="AR16" s="48"/>
      <c r="AS16" s="58">
        <v>0.5625</v>
      </c>
      <c r="AT16" s="1" t="s">
        <v>26</v>
      </c>
      <c r="AU16" s="45">
        <v>0.2</v>
      </c>
      <c r="AV16" s="48"/>
      <c r="AW16" s="58">
        <v>0.5625</v>
      </c>
      <c r="AX16" s="1" t="s">
        <v>26</v>
      </c>
      <c r="AY16" s="45">
        <v>0.4</v>
      </c>
      <c r="AZ16" s="48"/>
      <c r="BA16" s="58">
        <v>0.5625</v>
      </c>
      <c r="BB16" s="1" t="s">
        <v>27</v>
      </c>
      <c r="BC16" s="45">
        <v>0.4</v>
      </c>
      <c r="BD16" s="48"/>
      <c r="BE16" s="58">
        <v>0.5625</v>
      </c>
      <c r="BF16" s="1" t="s">
        <v>27</v>
      </c>
      <c r="BG16" s="45">
        <v>0.4</v>
      </c>
      <c r="BH16" s="48"/>
      <c r="BI16" s="58">
        <v>0.5625</v>
      </c>
      <c r="BJ16" s="1" t="s">
        <v>26</v>
      </c>
      <c r="BK16" s="61">
        <v>0.2</v>
      </c>
      <c r="BN16" s="18">
        <v>0.2</v>
      </c>
      <c r="BO16" s="1">
        <v>0.98119999999999996</v>
      </c>
      <c r="BP16" s="1">
        <v>0.34399999999999997</v>
      </c>
      <c r="BQ16" s="19">
        <v>0</v>
      </c>
    </row>
    <row r="17" spans="4:69" x14ac:dyDescent="0.35">
      <c r="D17" s="48"/>
      <c r="E17" s="44"/>
      <c r="F17" s="1" t="s">
        <v>26</v>
      </c>
      <c r="G17" s="45"/>
      <c r="H17" s="54"/>
      <c r="I17" s="57"/>
      <c r="J17" s="1" t="s">
        <v>26</v>
      </c>
      <c r="K17" s="45"/>
      <c r="L17" s="48"/>
      <c r="M17" s="45"/>
      <c r="N17" s="1" t="s">
        <v>27</v>
      </c>
      <c r="O17" s="45"/>
      <c r="P17" s="48"/>
      <c r="Q17" s="45"/>
      <c r="R17" s="1" t="s">
        <v>26</v>
      </c>
      <c r="S17" s="45"/>
      <c r="T17" s="48"/>
      <c r="U17" s="45"/>
      <c r="V17" s="1" t="s">
        <v>27</v>
      </c>
      <c r="W17" s="45"/>
      <c r="X17" s="48"/>
      <c r="Y17" s="45"/>
      <c r="Z17" s="1" t="s">
        <v>26</v>
      </c>
      <c r="AA17" s="45"/>
      <c r="AB17" s="48"/>
      <c r="AC17" s="45"/>
      <c r="AD17" s="1" t="s">
        <v>27</v>
      </c>
      <c r="AE17" s="45"/>
      <c r="AF17" s="48"/>
      <c r="AG17" s="45"/>
      <c r="AH17" s="1" t="s">
        <v>26</v>
      </c>
      <c r="AI17" s="45"/>
      <c r="AJ17" s="48"/>
      <c r="AK17" s="45"/>
      <c r="AL17" s="1" t="s">
        <v>26</v>
      </c>
      <c r="AM17" s="45"/>
      <c r="AN17" s="48"/>
      <c r="AO17" s="45"/>
      <c r="AP17" s="1" t="s">
        <v>26</v>
      </c>
      <c r="AQ17" s="45"/>
      <c r="AR17" s="48"/>
      <c r="AS17" s="45"/>
      <c r="AT17" s="1" t="s">
        <v>26</v>
      </c>
      <c r="AU17" s="45"/>
      <c r="AV17" s="48"/>
      <c r="AW17" s="45"/>
      <c r="AX17" s="1" t="s">
        <v>26</v>
      </c>
      <c r="AY17" s="45"/>
      <c r="AZ17" s="48"/>
      <c r="BA17" s="45"/>
      <c r="BB17" s="1" t="s">
        <v>26</v>
      </c>
      <c r="BC17" s="45"/>
      <c r="BD17" s="48"/>
      <c r="BE17" s="45"/>
      <c r="BF17" s="1" t="s">
        <v>27</v>
      </c>
      <c r="BG17" s="45"/>
      <c r="BH17" s="48"/>
      <c r="BI17" s="45"/>
      <c r="BJ17" s="1" t="s">
        <v>26</v>
      </c>
      <c r="BK17" s="61"/>
      <c r="BN17" s="18">
        <v>0.6</v>
      </c>
      <c r="BO17" s="1">
        <v>0.98119999999999996</v>
      </c>
      <c r="BP17" s="1">
        <v>0.34399999999999997</v>
      </c>
      <c r="BQ17" s="19">
        <v>0</v>
      </c>
    </row>
    <row r="18" spans="4:69" x14ac:dyDescent="0.35">
      <c r="D18" s="48"/>
      <c r="E18" s="44"/>
      <c r="F18" s="1" t="s">
        <v>27</v>
      </c>
      <c r="G18" s="45"/>
      <c r="H18" s="54"/>
      <c r="I18" s="57"/>
      <c r="J18" s="1" t="s">
        <v>27</v>
      </c>
      <c r="K18" s="45"/>
      <c r="L18" s="48"/>
      <c r="M18" s="45"/>
      <c r="N18" s="1" t="s">
        <v>26</v>
      </c>
      <c r="O18" s="45"/>
      <c r="P18" s="48"/>
      <c r="Q18" s="45"/>
      <c r="R18" s="1" t="s">
        <v>26</v>
      </c>
      <c r="S18" s="45"/>
      <c r="T18" s="48"/>
      <c r="U18" s="45"/>
      <c r="V18" s="1" t="s">
        <v>27</v>
      </c>
      <c r="W18" s="45"/>
      <c r="X18" s="48"/>
      <c r="Y18" s="45"/>
      <c r="Z18" s="1" t="s">
        <v>26</v>
      </c>
      <c r="AA18" s="45"/>
      <c r="AB18" s="48"/>
      <c r="AC18" s="45"/>
      <c r="AD18" s="1" t="s">
        <v>26</v>
      </c>
      <c r="AE18" s="45"/>
      <c r="AF18" s="48"/>
      <c r="AG18" s="45"/>
      <c r="AH18" s="1" t="s">
        <v>26</v>
      </c>
      <c r="AI18" s="45"/>
      <c r="AJ18" s="48"/>
      <c r="AK18" s="45"/>
      <c r="AL18" s="1" t="s">
        <v>27</v>
      </c>
      <c r="AM18" s="45"/>
      <c r="AN18" s="48"/>
      <c r="AO18" s="45"/>
      <c r="AP18" s="1" t="s">
        <v>27</v>
      </c>
      <c r="AQ18" s="45"/>
      <c r="AR18" s="48"/>
      <c r="AS18" s="45"/>
      <c r="AT18" s="1" t="s">
        <v>26</v>
      </c>
      <c r="AU18" s="45"/>
      <c r="AV18" s="48"/>
      <c r="AW18" s="45"/>
      <c r="AX18" s="1" t="s">
        <v>26</v>
      </c>
      <c r="AY18" s="45"/>
      <c r="AZ18" s="48"/>
      <c r="BA18" s="45"/>
      <c r="BB18" s="1" t="s">
        <v>26</v>
      </c>
      <c r="BC18" s="45"/>
      <c r="BD18" s="48"/>
      <c r="BE18" s="45"/>
      <c r="BF18" s="1" t="s">
        <v>26</v>
      </c>
      <c r="BG18" s="45"/>
      <c r="BH18" s="48"/>
      <c r="BI18" s="45"/>
      <c r="BJ18" s="1" t="s">
        <v>26</v>
      </c>
      <c r="BK18" s="61"/>
      <c r="BN18" s="18">
        <v>0.4</v>
      </c>
      <c r="BO18" s="1">
        <v>0.98119999999999996</v>
      </c>
      <c r="BP18" s="1">
        <v>0.34399999999999997</v>
      </c>
      <c r="BQ18" s="19">
        <v>0</v>
      </c>
    </row>
    <row r="19" spans="4:69" x14ac:dyDescent="0.35">
      <c r="D19" s="48"/>
      <c r="E19" s="44"/>
      <c r="F19" s="1" t="s">
        <v>26</v>
      </c>
      <c r="G19" s="45"/>
      <c r="H19" s="54"/>
      <c r="I19" s="57"/>
      <c r="J19" s="1" t="s">
        <v>27</v>
      </c>
      <c r="K19" s="45"/>
      <c r="L19" s="48"/>
      <c r="M19" s="45"/>
      <c r="N19" s="1" t="s">
        <v>26</v>
      </c>
      <c r="O19" s="45"/>
      <c r="P19" s="48"/>
      <c r="Q19" s="45"/>
      <c r="R19" s="1" t="s">
        <v>27</v>
      </c>
      <c r="S19" s="45"/>
      <c r="T19" s="48"/>
      <c r="U19" s="45"/>
      <c r="V19" s="1" t="s">
        <v>26</v>
      </c>
      <c r="W19" s="45"/>
      <c r="X19" s="48"/>
      <c r="Y19" s="45"/>
      <c r="Z19" s="1" t="s">
        <v>27</v>
      </c>
      <c r="AA19" s="45"/>
      <c r="AB19" s="48"/>
      <c r="AC19" s="45"/>
      <c r="AD19" s="1" t="s">
        <v>27</v>
      </c>
      <c r="AE19" s="45"/>
      <c r="AF19" s="48"/>
      <c r="AG19" s="45"/>
      <c r="AH19" s="1" t="s">
        <v>27</v>
      </c>
      <c r="AI19" s="45"/>
      <c r="AJ19" s="48"/>
      <c r="AK19" s="45"/>
      <c r="AL19" s="1" t="s">
        <v>26</v>
      </c>
      <c r="AM19" s="45"/>
      <c r="AN19" s="48"/>
      <c r="AO19" s="45"/>
      <c r="AP19" s="1" t="s">
        <v>27</v>
      </c>
      <c r="AQ19" s="45"/>
      <c r="AR19" s="48"/>
      <c r="AS19" s="45"/>
      <c r="AT19" s="1" t="s">
        <v>27</v>
      </c>
      <c r="AU19" s="45"/>
      <c r="AV19" s="48"/>
      <c r="AW19" s="45"/>
      <c r="AX19" s="1" t="s">
        <v>27</v>
      </c>
      <c r="AY19" s="45"/>
      <c r="AZ19" s="48"/>
      <c r="BA19" s="45"/>
      <c r="BB19" s="1" t="s">
        <v>26</v>
      </c>
      <c r="BC19" s="45"/>
      <c r="BD19" s="48"/>
      <c r="BE19" s="45"/>
      <c r="BF19" s="1" t="s">
        <v>26</v>
      </c>
      <c r="BG19" s="45"/>
      <c r="BH19" s="48"/>
      <c r="BI19" s="45"/>
      <c r="BJ19" s="1" t="s">
        <v>27</v>
      </c>
      <c r="BK19" s="61"/>
      <c r="BN19" s="18">
        <v>0.4</v>
      </c>
      <c r="BO19" s="1">
        <v>0.98119999999999996</v>
      </c>
      <c r="BP19" s="1">
        <v>0.34399999999999997</v>
      </c>
      <c r="BQ19" s="19">
        <v>0</v>
      </c>
    </row>
    <row r="20" spans="4:69" x14ac:dyDescent="0.35">
      <c r="D20" s="48"/>
      <c r="E20" s="44"/>
      <c r="F20" s="29" t="s">
        <v>26</v>
      </c>
      <c r="G20" s="46"/>
      <c r="H20" s="54"/>
      <c r="I20" s="57"/>
      <c r="J20" s="30" t="s">
        <v>26</v>
      </c>
      <c r="K20" s="46"/>
      <c r="L20" s="48"/>
      <c r="M20" s="46"/>
      <c r="N20" s="30" t="s">
        <v>27</v>
      </c>
      <c r="O20" s="46"/>
      <c r="P20" s="48"/>
      <c r="Q20" s="46"/>
      <c r="R20" s="30" t="s">
        <v>26</v>
      </c>
      <c r="S20" s="46"/>
      <c r="T20" s="48"/>
      <c r="U20" s="46"/>
      <c r="V20" s="30" t="s">
        <v>26</v>
      </c>
      <c r="W20" s="46"/>
      <c r="X20" s="48"/>
      <c r="Y20" s="46"/>
      <c r="Z20" s="30" t="s">
        <v>27</v>
      </c>
      <c r="AA20" s="46"/>
      <c r="AB20" s="48"/>
      <c r="AC20" s="46"/>
      <c r="AD20" s="30" t="s">
        <v>27</v>
      </c>
      <c r="AE20" s="46"/>
      <c r="AF20" s="48"/>
      <c r="AG20" s="46"/>
      <c r="AH20" s="30" t="s">
        <v>26</v>
      </c>
      <c r="AI20" s="46"/>
      <c r="AJ20" s="48"/>
      <c r="AK20" s="46"/>
      <c r="AL20" s="30" t="s">
        <v>26</v>
      </c>
      <c r="AM20" s="46"/>
      <c r="AN20" s="48"/>
      <c r="AO20" s="46"/>
      <c r="AP20" s="30" t="s">
        <v>26</v>
      </c>
      <c r="AQ20" s="46"/>
      <c r="AR20" s="48"/>
      <c r="AS20" s="46"/>
      <c r="AT20" s="30" t="s">
        <v>26</v>
      </c>
      <c r="AU20" s="46"/>
      <c r="AV20" s="48"/>
      <c r="AW20" s="46"/>
      <c r="AX20" s="1" t="s">
        <v>27</v>
      </c>
      <c r="AY20" s="46"/>
      <c r="AZ20" s="48"/>
      <c r="BA20" s="46"/>
      <c r="BB20" s="30" t="s">
        <v>27</v>
      </c>
      <c r="BC20" s="46"/>
      <c r="BD20" s="48"/>
      <c r="BE20" s="46"/>
      <c r="BF20" s="30" t="s">
        <v>26</v>
      </c>
      <c r="BG20" s="46"/>
      <c r="BH20" s="48"/>
      <c r="BI20" s="46"/>
      <c r="BJ20" s="30" t="s">
        <v>26</v>
      </c>
      <c r="BK20" s="63"/>
      <c r="BN20" s="18">
        <v>0.6</v>
      </c>
      <c r="BO20" s="1">
        <v>0.98119999999999996</v>
      </c>
      <c r="BP20" s="1">
        <v>0.34399999999999997</v>
      </c>
      <c r="BQ20" s="19">
        <v>0</v>
      </c>
    </row>
    <row r="21" spans="4:69" x14ac:dyDescent="0.35">
      <c r="D21" s="48"/>
      <c r="E21" s="43">
        <v>0.64583333333333337</v>
      </c>
      <c r="F21" s="1" t="s">
        <v>26</v>
      </c>
      <c r="G21" s="45">
        <v>0.2</v>
      </c>
      <c r="H21" s="54"/>
      <c r="I21" s="56">
        <v>0.64583333333333337</v>
      </c>
      <c r="J21" s="1" t="s">
        <v>26</v>
      </c>
      <c r="K21" s="45">
        <v>0.2</v>
      </c>
      <c r="L21" s="48"/>
      <c r="M21" s="58">
        <v>0.64583333333333337</v>
      </c>
      <c r="N21" s="1" t="s">
        <v>26</v>
      </c>
      <c r="O21" s="45">
        <v>0.4</v>
      </c>
      <c r="P21" s="48"/>
      <c r="Q21" s="58">
        <v>0.64583333333333337</v>
      </c>
      <c r="R21" s="1" t="s">
        <v>27</v>
      </c>
      <c r="S21" s="45">
        <v>0.4</v>
      </c>
      <c r="T21" s="48"/>
      <c r="U21" s="58">
        <v>0.64583333333333337</v>
      </c>
      <c r="V21" s="1" t="s">
        <v>26</v>
      </c>
      <c r="W21" s="45">
        <v>0.4</v>
      </c>
      <c r="X21" s="48"/>
      <c r="Y21" s="58">
        <v>0.64583333333333337</v>
      </c>
      <c r="Z21" s="1" t="s">
        <v>26</v>
      </c>
      <c r="AA21" s="45">
        <v>0.4</v>
      </c>
      <c r="AB21" s="48"/>
      <c r="AC21" s="58">
        <v>0.64583333333333337</v>
      </c>
      <c r="AD21" s="1" t="s">
        <v>26</v>
      </c>
      <c r="AE21" s="45">
        <v>0.2</v>
      </c>
      <c r="AF21" s="48"/>
      <c r="AG21" s="58">
        <v>0.64583333333333337</v>
      </c>
      <c r="AH21" s="1" t="s">
        <v>26</v>
      </c>
      <c r="AI21" s="45">
        <v>0.4</v>
      </c>
      <c r="AJ21" s="48"/>
      <c r="AK21" s="58">
        <v>0.64583333333333337</v>
      </c>
      <c r="AL21" s="1" t="s">
        <v>26</v>
      </c>
      <c r="AM21" s="45">
        <v>0.4</v>
      </c>
      <c r="AN21" s="48"/>
      <c r="AO21" s="58">
        <v>0.64583333333333337</v>
      </c>
      <c r="AP21" s="1" t="s">
        <v>27</v>
      </c>
      <c r="AQ21" s="45">
        <v>0.4</v>
      </c>
      <c r="AR21" s="48"/>
      <c r="AS21" s="58">
        <v>0.64583333333333337</v>
      </c>
      <c r="AT21" s="1" t="s">
        <v>26</v>
      </c>
      <c r="AU21" s="45">
        <v>0.2</v>
      </c>
      <c r="AV21" s="48"/>
      <c r="AW21" s="58">
        <v>0.64583333333333337</v>
      </c>
      <c r="AX21" s="1" t="s">
        <v>26</v>
      </c>
      <c r="AY21" s="45">
        <v>0.6</v>
      </c>
      <c r="AZ21" s="48"/>
      <c r="BA21" s="58">
        <v>0.64583333333333337</v>
      </c>
      <c r="BB21" s="1" t="s">
        <v>26</v>
      </c>
      <c r="BC21" s="45">
        <v>0.2</v>
      </c>
      <c r="BD21" s="48"/>
      <c r="BE21" s="58">
        <v>0.64583333333333337</v>
      </c>
      <c r="BF21" s="1" t="s">
        <v>26</v>
      </c>
      <c r="BG21" s="45">
        <v>0.4</v>
      </c>
      <c r="BH21" s="48"/>
      <c r="BI21" s="58">
        <v>0.64583333333333337</v>
      </c>
      <c r="BJ21" s="1" t="s">
        <v>26</v>
      </c>
      <c r="BK21" s="61">
        <v>0.4</v>
      </c>
      <c r="BN21" s="18">
        <v>0.4</v>
      </c>
      <c r="BO21" s="1">
        <v>0.98119999999999996</v>
      </c>
      <c r="BP21" s="1">
        <v>0.34399999999999997</v>
      </c>
      <c r="BQ21" s="19">
        <v>0</v>
      </c>
    </row>
    <row r="22" spans="4:69" x14ac:dyDescent="0.35">
      <c r="D22" s="48"/>
      <c r="E22" s="44"/>
      <c r="F22" s="1" t="s">
        <v>26</v>
      </c>
      <c r="G22" s="45"/>
      <c r="H22" s="54"/>
      <c r="I22" s="57"/>
      <c r="J22" s="1" t="s">
        <v>26</v>
      </c>
      <c r="K22" s="45"/>
      <c r="L22" s="48"/>
      <c r="M22" s="45"/>
      <c r="N22" s="1" t="s">
        <v>27</v>
      </c>
      <c r="O22" s="45"/>
      <c r="P22" s="48"/>
      <c r="Q22" s="45"/>
      <c r="R22" s="1" t="s">
        <v>26</v>
      </c>
      <c r="S22" s="45"/>
      <c r="T22" s="48"/>
      <c r="U22" s="45"/>
      <c r="V22" s="1" t="s">
        <v>27</v>
      </c>
      <c r="W22" s="45"/>
      <c r="X22" s="48"/>
      <c r="Y22" s="45"/>
      <c r="Z22" s="1" t="s">
        <v>26</v>
      </c>
      <c r="AA22" s="45"/>
      <c r="AB22" s="48"/>
      <c r="AC22" s="45"/>
      <c r="AD22" s="1" t="s">
        <v>26</v>
      </c>
      <c r="AE22" s="45"/>
      <c r="AF22" s="48"/>
      <c r="AG22" s="45"/>
      <c r="AH22" s="1" t="s">
        <v>26</v>
      </c>
      <c r="AI22" s="45"/>
      <c r="AJ22" s="48"/>
      <c r="AK22" s="45"/>
      <c r="AL22" s="1" t="s">
        <v>26</v>
      </c>
      <c r="AM22" s="45"/>
      <c r="AN22" s="48"/>
      <c r="AO22" s="45"/>
      <c r="AP22" s="1" t="s">
        <v>26</v>
      </c>
      <c r="AQ22" s="45"/>
      <c r="AR22" s="48"/>
      <c r="AS22" s="45"/>
      <c r="AT22" s="1" t="s">
        <v>26</v>
      </c>
      <c r="AU22" s="45"/>
      <c r="AV22" s="48"/>
      <c r="AW22" s="45"/>
      <c r="AX22" s="1" t="s">
        <v>26</v>
      </c>
      <c r="AY22" s="45"/>
      <c r="AZ22" s="48"/>
      <c r="BA22" s="45"/>
      <c r="BB22" s="1" t="s">
        <v>26</v>
      </c>
      <c r="BC22" s="45"/>
      <c r="BD22" s="48"/>
      <c r="BE22" s="45"/>
      <c r="BF22" s="1" t="s">
        <v>27</v>
      </c>
      <c r="BG22" s="45"/>
      <c r="BH22" s="48"/>
      <c r="BI22" s="45"/>
      <c r="BJ22" s="1" t="s">
        <v>26</v>
      </c>
      <c r="BK22" s="61"/>
      <c r="BN22" s="18">
        <v>0.2</v>
      </c>
      <c r="BO22" s="1">
        <v>0.98119999999999996</v>
      </c>
      <c r="BP22" s="1">
        <v>0.34399999999999997</v>
      </c>
      <c r="BQ22" s="19">
        <v>0</v>
      </c>
    </row>
    <row r="23" spans="4:69" x14ac:dyDescent="0.35">
      <c r="D23" s="48"/>
      <c r="E23" s="44"/>
      <c r="F23" s="1" t="s">
        <v>26</v>
      </c>
      <c r="G23" s="45"/>
      <c r="H23" s="54"/>
      <c r="I23" s="57"/>
      <c r="J23" s="1" t="s">
        <v>26</v>
      </c>
      <c r="K23" s="45"/>
      <c r="L23" s="48"/>
      <c r="M23" s="45"/>
      <c r="N23" s="1" t="s">
        <v>26</v>
      </c>
      <c r="O23" s="45"/>
      <c r="P23" s="48"/>
      <c r="Q23" s="45"/>
      <c r="R23" s="1" t="s">
        <v>26</v>
      </c>
      <c r="S23" s="45"/>
      <c r="T23" s="48"/>
      <c r="U23" s="45"/>
      <c r="V23" s="1" t="s">
        <v>26</v>
      </c>
      <c r="W23" s="45"/>
      <c r="X23" s="48"/>
      <c r="Y23" s="45"/>
      <c r="Z23" s="1" t="s">
        <v>26</v>
      </c>
      <c r="AA23" s="45"/>
      <c r="AB23" s="48"/>
      <c r="AC23" s="45"/>
      <c r="AD23" s="1" t="s">
        <v>27</v>
      </c>
      <c r="AE23" s="45"/>
      <c r="AF23" s="48"/>
      <c r="AG23" s="45"/>
      <c r="AH23" s="1" t="s">
        <v>27</v>
      </c>
      <c r="AI23" s="45"/>
      <c r="AJ23" s="48"/>
      <c r="AK23" s="45"/>
      <c r="AL23" s="1" t="s">
        <v>26</v>
      </c>
      <c r="AM23" s="45"/>
      <c r="AN23" s="48"/>
      <c r="AO23" s="45"/>
      <c r="AP23" s="1" t="s">
        <v>26</v>
      </c>
      <c r="AQ23" s="45"/>
      <c r="AR23" s="48"/>
      <c r="AS23" s="45"/>
      <c r="AT23" s="1" t="s">
        <v>27</v>
      </c>
      <c r="AU23" s="45"/>
      <c r="AV23" s="48"/>
      <c r="AW23" s="45"/>
      <c r="AX23" s="1" t="s">
        <v>27</v>
      </c>
      <c r="AY23" s="45"/>
      <c r="AZ23" s="48"/>
      <c r="BA23" s="45"/>
      <c r="BB23" s="1" t="s">
        <v>27</v>
      </c>
      <c r="BC23" s="45"/>
      <c r="BD23" s="48"/>
      <c r="BE23" s="45"/>
      <c r="BF23" s="1" t="s">
        <v>26</v>
      </c>
      <c r="BG23" s="45"/>
      <c r="BH23" s="48"/>
      <c r="BI23" s="45"/>
      <c r="BJ23" s="1" t="s">
        <v>27</v>
      </c>
      <c r="BK23" s="61"/>
      <c r="BN23" s="18">
        <v>0.4</v>
      </c>
      <c r="BO23" s="1">
        <v>0.98119999999999996</v>
      </c>
      <c r="BP23" s="1">
        <v>0.34399999999999997</v>
      </c>
      <c r="BQ23" s="19">
        <v>0</v>
      </c>
    </row>
    <row r="24" spans="4:69" x14ac:dyDescent="0.35">
      <c r="D24" s="48"/>
      <c r="E24" s="44"/>
      <c r="F24" s="1" t="s">
        <v>27</v>
      </c>
      <c r="G24" s="45"/>
      <c r="H24" s="54"/>
      <c r="I24" s="57"/>
      <c r="J24" s="1" t="s">
        <v>27</v>
      </c>
      <c r="K24" s="45"/>
      <c r="L24" s="48"/>
      <c r="M24" s="45"/>
      <c r="N24" s="1" t="s">
        <v>26</v>
      </c>
      <c r="O24" s="45"/>
      <c r="P24" s="48"/>
      <c r="Q24" s="45"/>
      <c r="R24" s="1" t="s">
        <v>27</v>
      </c>
      <c r="S24" s="45"/>
      <c r="T24" s="48"/>
      <c r="U24" s="45"/>
      <c r="V24" s="1" t="s">
        <v>26</v>
      </c>
      <c r="W24" s="45"/>
      <c r="X24" s="48"/>
      <c r="Y24" s="45"/>
      <c r="Z24" s="1" t="s">
        <v>27</v>
      </c>
      <c r="AA24" s="45"/>
      <c r="AB24" s="48"/>
      <c r="AC24" s="45"/>
      <c r="AD24" s="1" t="s">
        <v>26</v>
      </c>
      <c r="AE24" s="45"/>
      <c r="AF24" s="48"/>
      <c r="AG24" s="45"/>
      <c r="AH24" s="1" t="s">
        <v>27</v>
      </c>
      <c r="AI24" s="45"/>
      <c r="AJ24" s="48"/>
      <c r="AK24" s="45"/>
      <c r="AL24" s="1" t="s">
        <v>27</v>
      </c>
      <c r="AM24" s="45"/>
      <c r="AN24" s="48"/>
      <c r="AO24" s="45"/>
      <c r="AP24" s="1" t="s">
        <v>26</v>
      </c>
      <c r="AQ24" s="45"/>
      <c r="AR24" s="48"/>
      <c r="AS24" s="45"/>
      <c r="AT24" s="1" t="s">
        <v>26</v>
      </c>
      <c r="AU24" s="45"/>
      <c r="AV24" s="48"/>
      <c r="AW24" s="45"/>
      <c r="AX24" s="1" t="s">
        <v>27</v>
      </c>
      <c r="AY24" s="45"/>
      <c r="AZ24" s="48"/>
      <c r="BA24" s="45"/>
      <c r="BB24" s="1" t="s">
        <v>26</v>
      </c>
      <c r="BC24" s="45"/>
      <c r="BD24" s="48"/>
      <c r="BE24" s="45"/>
      <c r="BF24" s="1" t="s">
        <v>26</v>
      </c>
      <c r="BG24" s="45"/>
      <c r="BH24" s="48"/>
      <c r="BI24" s="45"/>
      <c r="BJ24" s="1" t="s">
        <v>26</v>
      </c>
      <c r="BK24" s="61"/>
      <c r="BN24" s="18">
        <v>0.4</v>
      </c>
      <c r="BO24" s="1">
        <v>0.98119999999999996</v>
      </c>
      <c r="BP24" s="1">
        <v>0.34399999999999997</v>
      </c>
      <c r="BQ24" s="19">
        <v>0</v>
      </c>
    </row>
    <row r="25" spans="4:69" x14ac:dyDescent="0.35">
      <c r="D25" s="48"/>
      <c r="E25" s="44"/>
      <c r="F25" s="29" t="s">
        <v>26</v>
      </c>
      <c r="G25" s="46"/>
      <c r="H25" s="54"/>
      <c r="I25" s="57"/>
      <c r="J25" s="30" t="s">
        <v>26</v>
      </c>
      <c r="K25" s="45"/>
      <c r="L25" s="48"/>
      <c r="M25" s="46"/>
      <c r="N25" s="30" t="s">
        <v>27</v>
      </c>
      <c r="O25" s="46"/>
      <c r="P25" s="48"/>
      <c r="Q25" s="46"/>
      <c r="R25" s="30" t="s">
        <v>26</v>
      </c>
      <c r="S25" s="46"/>
      <c r="T25" s="48"/>
      <c r="U25" s="46"/>
      <c r="V25" s="30" t="s">
        <v>27</v>
      </c>
      <c r="W25" s="46"/>
      <c r="X25" s="48"/>
      <c r="Y25" s="46"/>
      <c r="Z25" s="30" t="s">
        <v>27</v>
      </c>
      <c r="AA25" s="46"/>
      <c r="AB25" s="48"/>
      <c r="AC25" s="46"/>
      <c r="AD25" s="30" t="s">
        <v>26</v>
      </c>
      <c r="AE25" s="46"/>
      <c r="AF25" s="48"/>
      <c r="AG25" s="46"/>
      <c r="AH25" s="30" t="s">
        <v>26</v>
      </c>
      <c r="AI25" s="46"/>
      <c r="AJ25" s="48"/>
      <c r="AK25" s="46"/>
      <c r="AL25" s="30" t="s">
        <v>27</v>
      </c>
      <c r="AM25" s="46"/>
      <c r="AN25" s="48"/>
      <c r="AO25" s="46"/>
      <c r="AP25" s="30" t="s">
        <v>27</v>
      </c>
      <c r="AQ25" s="46"/>
      <c r="AR25" s="48"/>
      <c r="AS25" s="46"/>
      <c r="AT25" s="30" t="s">
        <v>26</v>
      </c>
      <c r="AU25" s="46"/>
      <c r="AV25" s="48"/>
      <c r="AW25" s="46"/>
      <c r="AX25" s="1" t="s">
        <v>27</v>
      </c>
      <c r="AY25" s="46"/>
      <c r="AZ25" s="48"/>
      <c r="BA25" s="46"/>
      <c r="BB25" s="30" t="s">
        <v>26</v>
      </c>
      <c r="BC25" s="46"/>
      <c r="BD25" s="48"/>
      <c r="BE25" s="46"/>
      <c r="BF25" s="30" t="s">
        <v>27</v>
      </c>
      <c r="BG25" s="46"/>
      <c r="BH25" s="48"/>
      <c r="BI25" s="46"/>
      <c r="BJ25" s="30" t="s">
        <v>27</v>
      </c>
      <c r="BK25" s="63"/>
      <c r="BN25" s="18">
        <v>0.2</v>
      </c>
      <c r="BO25" s="1">
        <v>0.98119999999999996</v>
      </c>
      <c r="BP25" s="1">
        <v>0.34399999999999997</v>
      </c>
      <c r="BQ25" s="19">
        <v>0</v>
      </c>
    </row>
    <row r="26" spans="4:69" x14ac:dyDescent="0.35">
      <c r="D26" s="48"/>
      <c r="E26" s="43">
        <v>0.6875</v>
      </c>
      <c r="F26" s="1" t="s">
        <v>26</v>
      </c>
      <c r="G26" s="45">
        <v>0.4</v>
      </c>
      <c r="H26" s="54"/>
      <c r="I26" s="56">
        <v>0.6875</v>
      </c>
      <c r="J26" s="1" t="s">
        <v>26</v>
      </c>
      <c r="K26" s="45">
        <v>0.4</v>
      </c>
      <c r="L26" s="48"/>
      <c r="M26" s="58">
        <v>0.6875</v>
      </c>
      <c r="N26" s="1" t="s">
        <v>26</v>
      </c>
      <c r="O26" s="45">
        <v>0.4</v>
      </c>
      <c r="P26" s="48"/>
      <c r="Q26" s="58">
        <v>0.6875</v>
      </c>
      <c r="R26" s="1" t="s">
        <v>27</v>
      </c>
      <c r="S26" s="45">
        <v>0.4</v>
      </c>
      <c r="T26" s="48"/>
      <c r="U26" s="58">
        <v>0.6875</v>
      </c>
      <c r="V26" s="1" t="s">
        <v>26</v>
      </c>
      <c r="W26" s="45">
        <v>0.4</v>
      </c>
      <c r="X26" s="48"/>
      <c r="Y26" s="58">
        <v>0.6875</v>
      </c>
      <c r="Z26" s="1" t="s">
        <v>26</v>
      </c>
      <c r="AA26" s="45">
        <v>0</v>
      </c>
      <c r="AB26" s="48"/>
      <c r="AC26" s="58">
        <v>0.6875</v>
      </c>
      <c r="AD26" s="1" t="s">
        <v>26</v>
      </c>
      <c r="AE26" s="45">
        <v>0.4</v>
      </c>
      <c r="AF26" s="48"/>
      <c r="AG26" s="58">
        <v>0.6875</v>
      </c>
      <c r="AH26" s="1" t="s">
        <v>26</v>
      </c>
      <c r="AI26" s="45">
        <v>0.2</v>
      </c>
      <c r="AJ26" s="48"/>
      <c r="AK26" s="58">
        <v>0.6875</v>
      </c>
      <c r="AL26" s="1" t="s">
        <v>27</v>
      </c>
      <c r="AM26" s="45">
        <v>0.2</v>
      </c>
      <c r="AN26" s="48"/>
      <c r="AO26" s="58">
        <v>0.6875</v>
      </c>
      <c r="AP26" s="1" t="s">
        <v>26</v>
      </c>
      <c r="AQ26" s="45">
        <v>0</v>
      </c>
      <c r="AR26" s="48"/>
      <c r="AS26" s="58">
        <v>0.6875</v>
      </c>
      <c r="AT26" s="1" t="s">
        <v>27</v>
      </c>
      <c r="AU26" s="45">
        <v>0.4</v>
      </c>
      <c r="AV26" s="48"/>
      <c r="AW26" s="58">
        <v>0.6875</v>
      </c>
      <c r="AX26" s="1" t="s">
        <v>26</v>
      </c>
      <c r="AY26" s="45">
        <v>0.2</v>
      </c>
      <c r="AZ26" s="48"/>
      <c r="BA26" s="58">
        <v>0.6875</v>
      </c>
      <c r="BB26" s="1" t="s">
        <v>26</v>
      </c>
      <c r="BC26" s="45">
        <v>0.4</v>
      </c>
      <c r="BD26" s="48"/>
      <c r="BE26" s="58">
        <v>0.6875</v>
      </c>
      <c r="BF26" s="1" t="s">
        <v>26</v>
      </c>
      <c r="BG26" s="45">
        <v>0.4</v>
      </c>
      <c r="BH26" s="48"/>
      <c r="BI26" s="58">
        <v>0.6875</v>
      </c>
      <c r="BJ26" s="1" t="s">
        <v>27</v>
      </c>
      <c r="BK26" s="61">
        <v>0.4</v>
      </c>
      <c r="BN26" s="18">
        <v>0.4</v>
      </c>
      <c r="BO26" s="1">
        <v>0.98119999999999996</v>
      </c>
      <c r="BP26" s="1">
        <v>0.34399999999999997</v>
      </c>
      <c r="BQ26" s="19">
        <v>0</v>
      </c>
    </row>
    <row r="27" spans="4:69" x14ac:dyDescent="0.35">
      <c r="D27" s="48"/>
      <c r="E27" s="44"/>
      <c r="F27" s="1" t="s">
        <v>27</v>
      </c>
      <c r="G27" s="45"/>
      <c r="H27" s="54"/>
      <c r="I27" s="57"/>
      <c r="J27" s="1" t="s">
        <v>26</v>
      </c>
      <c r="K27" s="45"/>
      <c r="L27" s="48"/>
      <c r="M27" s="45"/>
      <c r="N27" s="1" t="s">
        <v>26</v>
      </c>
      <c r="O27" s="45"/>
      <c r="P27" s="48"/>
      <c r="Q27" s="45"/>
      <c r="R27" s="1" t="s">
        <v>27</v>
      </c>
      <c r="S27" s="45"/>
      <c r="T27" s="48"/>
      <c r="U27" s="45"/>
      <c r="V27" s="1" t="s">
        <v>26</v>
      </c>
      <c r="W27" s="45"/>
      <c r="X27" s="48"/>
      <c r="Y27" s="45"/>
      <c r="Z27" s="1" t="s">
        <v>26</v>
      </c>
      <c r="AA27" s="45"/>
      <c r="AB27" s="48"/>
      <c r="AC27" s="45"/>
      <c r="AD27" s="1" t="s">
        <v>27</v>
      </c>
      <c r="AE27" s="45"/>
      <c r="AF27" s="48"/>
      <c r="AG27" s="45"/>
      <c r="AH27" s="1" t="s">
        <v>27</v>
      </c>
      <c r="AI27" s="45"/>
      <c r="AJ27" s="48"/>
      <c r="AK27" s="45"/>
      <c r="AL27" s="1" t="s">
        <v>26</v>
      </c>
      <c r="AM27" s="45"/>
      <c r="AN27" s="48"/>
      <c r="AO27" s="45"/>
      <c r="AP27" s="1" t="s">
        <v>26</v>
      </c>
      <c r="AQ27" s="45"/>
      <c r="AR27" s="48"/>
      <c r="AS27" s="45"/>
      <c r="AT27" s="1" t="s">
        <v>26</v>
      </c>
      <c r="AU27" s="45"/>
      <c r="AV27" s="48"/>
      <c r="AW27" s="45"/>
      <c r="AX27" s="1" t="s">
        <v>26</v>
      </c>
      <c r="AY27" s="45"/>
      <c r="AZ27" s="48"/>
      <c r="BA27" s="45"/>
      <c r="BB27" s="1" t="s">
        <v>27</v>
      </c>
      <c r="BC27" s="45"/>
      <c r="BD27" s="48"/>
      <c r="BE27" s="45"/>
      <c r="BF27" s="1" t="s">
        <v>27</v>
      </c>
      <c r="BG27" s="45"/>
      <c r="BH27" s="48"/>
      <c r="BI27" s="45"/>
      <c r="BJ27" s="1" t="s">
        <v>26</v>
      </c>
      <c r="BK27" s="61"/>
      <c r="BN27" s="18">
        <v>0.4</v>
      </c>
      <c r="BO27" s="1">
        <v>0.98119999999999996</v>
      </c>
      <c r="BP27" s="1">
        <v>0.34399999999999997</v>
      </c>
      <c r="BQ27" s="19">
        <v>0</v>
      </c>
    </row>
    <row r="28" spans="4:69" x14ac:dyDescent="0.35">
      <c r="D28" s="48"/>
      <c r="E28" s="44"/>
      <c r="F28" s="1" t="s">
        <v>27</v>
      </c>
      <c r="G28" s="45"/>
      <c r="H28" s="54"/>
      <c r="I28" s="57"/>
      <c r="J28" s="1" t="s">
        <v>26</v>
      </c>
      <c r="K28" s="45"/>
      <c r="L28" s="48"/>
      <c r="M28" s="45"/>
      <c r="N28" s="1" t="s">
        <v>26</v>
      </c>
      <c r="O28" s="45"/>
      <c r="P28" s="48"/>
      <c r="Q28" s="45"/>
      <c r="R28" s="1" t="s">
        <v>26</v>
      </c>
      <c r="S28" s="45"/>
      <c r="T28" s="48"/>
      <c r="U28" s="45"/>
      <c r="V28" s="1" t="s">
        <v>26</v>
      </c>
      <c r="W28" s="45"/>
      <c r="X28" s="48"/>
      <c r="Y28" s="45"/>
      <c r="Z28" s="1" t="s">
        <v>26</v>
      </c>
      <c r="AA28" s="45"/>
      <c r="AB28" s="48"/>
      <c r="AC28" s="45"/>
      <c r="AD28" s="1" t="s">
        <v>26</v>
      </c>
      <c r="AE28" s="45"/>
      <c r="AF28" s="48"/>
      <c r="AG28" s="45"/>
      <c r="AH28" s="1" t="s">
        <v>26</v>
      </c>
      <c r="AI28" s="45"/>
      <c r="AJ28" s="48"/>
      <c r="AK28" s="45"/>
      <c r="AL28" s="1" t="s">
        <v>26</v>
      </c>
      <c r="AM28" s="45"/>
      <c r="AN28" s="48"/>
      <c r="AO28" s="45"/>
      <c r="AP28" s="1" t="s">
        <v>26</v>
      </c>
      <c r="AQ28" s="45"/>
      <c r="AR28" s="48"/>
      <c r="AS28" s="45"/>
      <c r="AT28" s="1" t="s">
        <v>26</v>
      </c>
      <c r="AU28" s="45"/>
      <c r="AV28" s="48"/>
      <c r="AW28" s="45"/>
      <c r="AX28" s="1" t="s">
        <v>26</v>
      </c>
      <c r="AY28" s="45"/>
      <c r="AZ28" s="48"/>
      <c r="BA28" s="45"/>
      <c r="BB28" s="1" t="s">
        <v>27</v>
      </c>
      <c r="BC28" s="45"/>
      <c r="BD28" s="48"/>
      <c r="BE28" s="45"/>
      <c r="BF28" s="1" t="s">
        <v>26</v>
      </c>
      <c r="BG28" s="45"/>
      <c r="BH28" s="48"/>
      <c r="BI28" s="45"/>
      <c r="BJ28" s="1" t="s">
        <v>26</v>
      </c>
      <c r="BK28" s="61"/>
      <c r="BN28" s="18">
        <v>0.4</v>
      </c>
      <c r="BO28" s="1">
        <v>0.98119999999999996</v>
      </c>
      <c r="BP28" s="1">
        <v>0.34399999999999997</v>
      </c>
      <c r="BQ28" s="19">
        <v>0</v>
      </c>
    </row>
    <row r="29" spans="4:69" x14ac:dyDescent="0.35">
      <c r="D29" s="48"/>
      <c r="E29" s="44"/>
      <c r="F29" s="1" t="s">
        <v>26</v>
      </c>
      <c r="G29" s="45"/>
      <c r="H29" s="54"/>
      <c r="I29" s="57"/>
      <c r="J29" s="1" t="s">
        <v>27</v>
      </c>
      <c r="K29" s="45"/>
      <c r="L29" s="48"/>
      <c r="M29" s="45"/>
      <c r="N29" s="1" t="s">
        <v>27</v>
      </c>
      <c r="O29" s="45"/>
      <c r="P29" s="48"/>
      <c r="Q29" s="45"/>
      <c r="R29" s="1" t="s">
        <v>26</v>
      </c>
      <c r="S29" s="45"/>
      <c r="T29" s="48"/>
      <c r="U29" s="45"/>
      <c r="V29" s="1" t="s">
        <v>27</v>
      </c>
      <c r="W29" s="45"/>
      <c r="X29" s="48"/>
      <c r="Y29" s="45"/>
      <c r="Z29" s="1" t="s">
        <v>26</v>
      </c>
      <c r="AA29" s="45"/>
      <c r="AB29" s="48"/>
      <c r="AC29" s="45"/>
      <c r="AD29" s="1" t="s">
        <v>27</v>
      </c>
      <c r="AE29" s="45"/>
      <c r="AF29" s="48"/>
      <c r="AG29" s="45"/>
      <c r="AH29" s="1" t="s">
        <v>26</v>
      </c>
      <c r="AI29" s="45"/>
      <c r="AJ29" s="48"/>
      <c r="AK29" s="45"/>
      <c r="AL29" s="1" t="s">
        <v>26</v>
      </c>
      <c r="AM29" s="45"/>
      <c r="AN29" s="48"/>
      <c r="AO29" s="45"/>
      <c r="AP29" s="1" t="s">
        <v>26</v>
      </c>
      <c r="AQ29" s="45"/>
      <c r="AR29" s="48"/>
      <c r="AS29" s="45"/>
      <c r="AT29" s="1" t="s">
        <v>27</v>
      </c>
      <c r="AU29" s="45"/>
      <c r="AV29" s="48"/>
      <c r="AW29" s="45"/>
      <c r="AX29" s="1" t="s">
        <v>26</v>
      </c>
      <c r="AY29" s="45"/>
      <c r="AZ29" s="48"/>
      <c r="BA29" s="45"/>
      <c r="BB29" s="1" t="s">
        <v>26</v>
      </c>
      <c r="BC29" s="45"/>
      <c r="BD29" s="48"/>
      <c r="BE29" s="45"/>
      <c r="BF29" s="1" t="s">
        <v>27</v>
      </c>
      <c r="BG29" s="45"/>
      <c r="BH29" s="48"/>
      <c r="BI29" s="45"/>
      <c r="BJ29" s="1" t="s">
        <v>27</v>
      </c>
      <c r="BK29" s="61"/>
      <c r="BN29" s="18">
        <v>0.4</v>
      </c>
      <c r="BO29" s="1">
        <v>0.98119999999999996</v>
      </c>
      <c r="BP29" s="1">
        <v>0.34399999999999997</v>
      </c>
      <c r="BQ29" s="19">
        <v>0</v>
      </c>
    </row>
    <row r="30" spans="4:69" ht="16" thickBot="1" x14ac:dyDescent="0.4">
      <c r="D30" s="49"/>
      <c r="E30" s="47"/>
      <c r="F30" s="15" t="s">
        <v>26</v>
      </c>
      <c r="G30" s="50"/>
      <c r="H30" s="55"/>
      <c r="I30" s="57"/>
      <c r="J30" s="15" t="s">
        <v>27</v>
      </c>
      <c r="K30" s="50"/>
      <c r="L30" s="49"/>
      <c r="M30" s="50"/>
      <c r="N30" s="15" t="s">
        <v>27</v>
      </c>
      <c r="O30" s="50"/>
      <c r="P30" s="49"/>
      <c r="Q30" s="50"/>
      <c r="R30" s="15" t="s">
        <v>26</v>
      </c>
      <c r="S30" s="50"/>
      <c r="T30" s="49"/>
      <c r="U30" s="50"/>
      <c r="V30" s="15" t="s">
        <v>27</v>
      </c>
      <c r="W30" s="50"/>
      <c r="X30" s="49"/>
      <c r="Y30" s="50"/>
      <c r="Z30" s="15" t="s">
        <v>26</v>
      </c>
      <c r="AA30" s="50"/>
      <c r="AB30" s="49"/>
      <c r="AC30" s="50"/>
      <c r="AD30" s="15" t="s">
        <v>26</v>
      </c>
      <c r="AE30" s="50"/>
      <c r="AF30" s="49"/>
      <c r="AG30" s="50"/>
      <c r="AH30" s="15" t="s">
        <v>26</v>
      </c>
      <c r="AI30" s="50"/>
      <c r="AJ30" s="49"/>
      <c r="AK30" s="50"/>
      <c r="AL30" s="15" t="s">
        <v>26</v>
      </c>
      <c r="AM30" s="50"/>
      <c r="AN30" s="49"/>
      <c r="AO30" s="50"/>
      <c r="AP30" s="15" t="s">
        <v>26</v>
      </c>
      <c r="AQ30" s="50"/>
      <c r="AR30" s="49"/>
      <c r="AS30" s="50"/>
      <c r="AT30" s="15" t="s">
        <v>26</v>
      </c>
      <c r="AU30" s="50"/>
      <c r="AV30" s="49"/>
      <c r="AW30" s="50"/>
      <c r="AX30" s="15" t="s">
        <v>27</v>
      </c>
      <c r="AY30" s="50"/>
      <c r="AZ30" s="49"/>
      <c r="BA30" s="50"/>
      <c r="BB30" s="15" t="s">
        <v>26</v>
      </c>
      <c r="BC30" s="50"/>
      <c r="BD30" s="49"/>
      <c r="BE30" s="50"/>
      <c r="BF30" s="15" t="s">
        <v>26</v>
      </c>
      <c r="BG30" s="50"/>
      <c r="BH30" s="49"/>
      <c r="BI30" s="50"/>
      <c r="BJ30" s="15" t="s">
        <v>26</v>
      </c>
      <c r="BK30" s="62"/>
      <c r="BN30" s="18">
        <v>0.4</v>
      </c>
      <c r="BO30" s="1">
        <v>0.98119999999999996</v>
      </c>
      <c r="BP30" s="1">
        <v>0.34399999999999997</v>
      </c>
      <c r="BQ30" s="19">
        <v>0</v>
      </c>
    </row>
    <row r="31" spans="4:69" ht="16" thickBot="1" x14ac:dyDescent="0.4">
      <c r="BK31" s="10" t="s">
        <v>29</v>
      </c>
      <c r="BL31" s="10">
        <v>0.34399999999999997</v>
      </c>
      <c r="BN31" s="18">
        <v>0.6</v>
      </c>
      <c r="BO31" s="1">
        <v>0.98119999999999996</v>
      </c>
      <c r="BP31" s="1">
        <v>0.34399999999999997</v>
      </c>
      <c r="BQ31" s="19">
        <v>0</v>
      </c>
    </row>
    <row r="32" spans="4:69" x14ac:dyDescent="0.35">
      <c r="E32" s="1">
        <v>0.2</v>
      </c>
      <c r="BN32" s="18">
        <v>0.4</v>
      </c>
      <c r="BO32" s="1">
        <v>0.98119999999999996</v>
      </c>
      <c r="BP32" s="1">
        <v>0.34399999999999997</v>
      </c>
      <c r="BQ32" s="19">
        <v>0</v>
      </c>
    </row>
    <row r="33" spans="5:69" x14ac:dyDescent="0.35">
      <c r="E33" s="1">
        <v>0.4</v>
      </c>
      <c r="BN33" s="18">
        <v>0.4</v>
      </c>
      <c r="BO33" s="1">
        <v>0.98119999999999996</v>
      </c>
      <c r="BP33" s="1">
        <v>0.34399999999999997</v>
      </c>
      <c r="BQ33" s="19">
        <v>0</v>
      </c>
    </row>
    <row r="34" spans="5:69" x14ac:dyDescent="0.35">
      <c r="E34" s="1">
        <v>0.2</v>
      </c>
      <c r="BN34" s="18">
        <v>0</v>
      </c>
      <c r="BO34" s="1">
        <v>0.98119999999999996</v>
      </c>
      <c r="BP34" s="1">
        <v>0.34399999999999997</v>
      </c>
      <c r="BQ34" s="19">
        <v>0</v>
      </c>
    </row>
    <row r="35" spans="5:69" x14ac:dyDescent="0.35">
      <c r="E35" s="1">
        <v>0.2</v>
      </c>
      <c r="BN35" s="18">
        <v>0.4</v>
      </c>
      <c r="BO35" s="1">
        <v>0.98119999999999996</v>
      </c>
      <c r="BP35" s="1">
        <v>0.34399999999999997</v>
      </c>
      <c r="BQ35" s="19">
        <v>0</v>
      </c>
    </row>
    <row r="36" spans="5:69" x14ac:dyDescent="0.35">
      <c r="E36" s="1">
        <v>0.4</v>
      </c>
      <c r="BN36" s="18">
        <v>0.4</v>
      </c>
      <c r="BO36" s="1">
        <v>0.98119999999999996</v>
      </c>
      <c r="BP36" s="1">
        <v>0.34399999999999997</v>
      </c>
      <c r="BQ36" s="19">
        <v>0</v>
      </c>
    </row>
    <row r="37" spans="5:69" x14ac:dyDescent="0.35">
      <c r="E37" s="1">
        <v>0.4</v>
      </c>
      <c r="BN37" s="18">
        <v>0.6</v>
      </c>
      <c r="BO37" s="1">
        <v>0.98119999999999996</v>
      </c>
      <c r="BP37" s="1">
        <v>0.34399999999999997</v>
      </c>
      <c r="BQ37" s="19">
        <v>0</v>
      </c>
    </row>
    <row r="38" spans="5:69" x14ac:dyDescent="0.35">
      <c r="E38" s="1">
        <v>0.4</v>
      </c>
      <c r="BN38" s="18">
        <v>0.2</v>
      </c>
      <c r="BO38" s="1">
        <v>0.98119999999999996</v>
      </c>
      <c r="BP38" s="1">
        <v>0.34399999999999997</v>
      </c>
      <c r="BQ38" s="19">
        <v>0</v>
      </c>
    </row>
    <row r="39" spans="5:69" x14ac:dyDescent="0.35">
      <c r="E39" s="1">
        <v>0.4</v>
      </c>
      <c r="BN39" s="18">
        <v>0.4</v>
      </c>
      <c r="BO39" s="1">
        <v>0.98119999999999996</v>
      </c>
      <c r="BP39" s="1">
        <v>0.34399999999999997</v>
      </c>
      <c r="BQ39" s="19">
        <v>0</v>
      </c>
    </row>
    <row r="40" spans="5:69" x14ac:dyDescent="0.35">
      <c r="E40" s="1">
        <v>0.2</v>
      </c>
      <c r="BN40" s="18">
        <v>0.4</v>
      </c>
      <c r="BO40" s="1">
        <v>0.98119999999999996</v>
      </c>
      <c r="BP40" s="1">
        <v>0.34399999999999997</v>
      </c>
      <c r="BQ40" s="19">
        <v>0</v>
      </c>
    </row>
    <row r="41" spans="5:69" x14ac:dyDescent="0.35">
      <c r="E41" s="1">
        <v>0.4</v>
      </c>
      <c r="BN41" s="18">
        <v>0.2</v>
      </c>
      <c r="BO41" s="1">
        <v>0.98119999999999996</v>
      </c>
      <c r="BP41" s="1">
        <v>0.34399999999999997</v>
      </c>
      <c r="BQ41" s="19">
        <v>0</v>
      </c>
    </row>
    <row r="42" spans="5:69" x14ac:dyDescent="0.35">
      <c r="E42" s="1">
        <v>0.4</v>
      </c>
      <c r="BN42" s="18">
        <v>0.4</v>
      </c>
      <c r="BO42" s="1">
        <v>0.98119999999999996</v>
      </c>
      <c r="BP42" s="1">
        <v>0.34399999999999997</v>
      </c>
      <c r="BQ42" s="19">
        <v>0</v>
      </c>
    </row>
    <row r="43" spans="5:69" x14ac:dyDescent="0.35">
      <c r="E43" s="1">
        <v>0.2</v>
      </c>
      <c r="BN43" s="18">
        <v>0.4</v>
      </c>
      <c r="BO43" s="1">
        <v>0.98119999999999996</v>
      </c>
      <c r="BP43" s="1">
        <v>0.34399999999999997</v>
      </c>
      <c r="BQ43" s="19">
        <v>0</v>
      </c>
    </row>
    <row r="44" spans="5:69" x14ac:dyDescent="0.35">
      <c r="E44" s="1">
        <v>0.6</v>
      </c>
      <c r="BN44" s="18">
        <v>0.2</v>
      </c>
      <c r="BO44" s="1">
        <v>0.98119999999999996</v>
      </c>
      <c r="BP44" s="1">
        <v>0.34399999999999997</v>
      </c>
      <c r="BQ44" s="19">
        <v>0</v>
      </c>
    </row>
    <row r="45" spans="5:69" x14ac:dyDescent="0.35">
      <c r="E45" s="1">
        <v>0.4</v>
      </c>
      <c r="BN45" s="18">
        <v>0.2</v>
      </c>
      <c r="BO45" s="1">
        <v>0.98119999999999996</v>
      </c>
      <c r="BP45" s="1">
        <v>0.34399999999999997</v>
      </c>
      <c r="BQ45" s="19">
        <v>0</v>
      </c>
    </row>
    <row r="46" spans="5:69" x14ac:dyDescent="0.35">
      <c r="E46" s="1">
        <v>0.4</v>
      </c>
      <c r="BN46" s="18">
        <v>0.4</v>
      </c>
      <c r="BO46" s="1">
        <v>0.98119999999999996</v>
      </c>
      <c r="BP46" s="1">
        <v>0.34399999999999997</v>
      </c>
      <c r="BQ46" s="19">
        <v>0</v>
      </c>
    </row>
    <row r="47" spans="5:69" x14ac:dyDescent="0.35">
      <c r="E47" s="1">
        <v>0.6</v>
      </c>
      <c r="BN47" s="18">
        <v>0.2</v>
      </c>
      <c r="BO47" s="1">
        <v>0.98119999999999996</v>
      </c>
      <c r="BP47" s="1">
        <v>0.34399999999999997</v>
      </c>
      <c r="BQ47" s="19">
        <v>0</v>
      </c>
    </row>
    <row r="48" spans="5:69" x14ac:dyDescent="0.35">
      <c r="E48" s="1">
        <v>0.4</v>
      </c>
      <c r="BN48" s="18">
        <v>0.4</v>
      </c>
      <c r="BO48" s="1">
        <v>0.98119999999999996</v>
      </c>
      <c r="BP48" s="1">
        <v>0.34399999999999997</v>
      </c>
      <c r="BQ48" s="19">
        <v>0</v>
      </c>
    </row>
    <row r="49" spans="5:69" x14ac:dyDescent="0.35">
      <c r="E49" s="1">
        <v>0.2</v>
      </c>
      <c r="BN49" s="18">
        <v>0.2</v>
      </c>
      <c r="BO49" s="1">
        <v>0.98119999999999996</v>
      </c>
      <c r="BP49" s="1">
        <v>0.34399999999999997</v>
      </c>
      <c r="BQ49" s="19">
        <v>0</v>
      </c>
    </row>
    <row r="50" spans="5:69" x14ac:dyDescent="0.35">
      <c r="E50" s="1">
        <v>0.4</v>
      </c>
      <c r="BN50" s="18">
        <v>0.2</v>
      </c>
      <c r="BO50" s="1">
        <v>0.98119999999999996</v>
      </c>
      <c r="BP50" s="1">
        <v>0.34399999999999997</v>
      </c>
      <c r="BQ50" s="19">
        <v>0</v>
      </c>
    </row>
    <row r="51" spans="5:69" x14ac:dyDescent="0.35">
      <c r="E51" s="1">
        <v>0.4</v>
      </c>
      <c r="BN51" s="18">
        <v>0.4</v>
      </c>
      <c r="BO51" s="1">
        <v>0.98119999999999996</v>
      </c>
      <c r="BP51" s="1">
        <v>0.34399999999999997</v>
      </c>
      <c r="BQ51" s="19">
        <v>0</v>
      </c>
    </row>
    <row r="52" spans="5:69" x14ac:dyDescent="0.35">
      <c r="E52" s="1">
        <v>0.2</v>
      </c>
      <c r="BN52" s="18">
        <v>0.4</v>
      </c>
      <c r="BO52" s="1">
        <v>0.98119999999999996</v>
      </c>
      <c r="BP52" s="1">
        <v>0.34399999999999997</v>
      </c>
      <c r="BQ52" s="19">
        <v>0</v>
      </c>
    </row>
    <row r="53" spans="5:69" x14ac:dyDescent="0.35">
      <c r="E53" s="1">
        <v>0.4</v>
      </c>
      <c r="BN53" s="18">
        <v>0.4</v>
      </c>
      <c r="BO53" s="1">
        <v>0.98119999999999996</v>
      </c>
      <c r="BP53" s="1">
        <v>0.34399999999999997</v>
      </c>
      <c r="BQ53" s="19">
        <v>0</v>
      </c>
    </row>
    <row r="54" spans="5:69" x14ac:dyDescent="0.35">
      <c r="E54" s="1">
        <v>0.4</v>
      </c>
      <c r="BN54" s="18">
        <v>0</v>
      </c>
      <c r="BO54" s="1">
        <v>0.98119999999999996</v>
      </c>
      <c r="BP54" s="1">
        <v>0.34399999999999997</v>
      </c>
      <c r="BQ54" s="19">
        <v>0</v>
      </c>
    </row>
    <row r="55" spans="5:69" x14ac:dyDescent="0.35">
      <c r="E55" s="1">
        <v>0.4</v>
      </c>
      <c r="BN55" s="18">
        <v>0.2</v>
      </c>
      <c r="BO55" s="1">
        <v>0.98119999999999996</v>
      </c>
      <c r="BP55" s="1">
        <v>0.34399999999999997</v>
      </c>
      <c r="BQ55" s="19">
        <v>0</v>
      </c>
    </row>
    <row r="56" spans="5:69" x14ac:dyDescent="0.35">
      <c r="E56" s="1">
        <v>0.4</v>
      </c>
      <c r="BN56" s="18">
        <v>0.4</v>
      </c>
      <c r="BO56" s="1">
        <v>0.98119999999999996</v>
      </c>
      <c r="BP56" s="1">
        <v>0.34399999999999997</v>
      </c>
      <c r="BQ56" s="19">
        <v>0</v>
      </c>
    </row>
    <row r="57" spans="5:69" x14ac:dyDescent="0.35">
      <c r="E57" s="1">
        <v>0.4</v>
      </c>
      <c r="BN57" s="18">
        <v>0.2</v>
      </c>
      <c r="BO57" s="1">
        <v>0.98119999999999996</v>
      </c>
      <c r="BP57" s="1">
        <v>0.34399999999999997</v>
      </c>
      <c r="BQ57" s="19">
        <v>0</v>
      </c>
    </row>
    <row r="58" spans="5:69" x14ac:dyDescent="0.35">
      <c r="E58" s="1">
        <v>0.6</v>
      </c>
      <c r="BN58" s="18">
        <v>0.2</v>
      </c>
      <c r="BO58" s="1">
        <v>0.98119999999999996</v>
      </c>
      <c r="BP58" s="1">
        <v>0.34399999999999997</v>
      </c>
      <c r="BQ58" s="19">
        <v>0</v>
      </c>
    </row>
    <row r="59" spans="5:69" x14ac:dyDescent="0.35">
      <c r="E59" s="1">
        <v>0.4</v>
      </c>
      <c r="BN59" s="18">
        <v>0.4</v>
      </c>
      <c r="BO59" s="1">
        <v>0.98119999999999996</v>
      </c>
      <c r="BP59" s="1">
        <v>0.34399999999999997</v>
      </c>
      <c r="BQ59" s="19">
        <v>0</v>
      </c>
    </row>
    <row r="60" spans="5:69" x14ac:dyDescent="0.35">
      <c r="E60" s="1">
        <v>0.4</v>
      </c>
      <c r="BN60" s="18">
        <v>0.2</v>
      </c>
      <c r="BO60" s="1">
        <v>0.98119999999999996</v>
      </c>
      <c r="BP60" s="1">
        <v>0.34399999999999997</v>
      </c>
      <c r="BQ60" s="19">
        <v>0</v>
      </c>
    </row>
    <row r="61" spans="5:69" x14ac:dyDescent="0.35">
      <c r="E61" s="1">
        <v>0</v>
      </c>
      <c r="BN61" s="18">
        <v>0.4</v>
      </c>
      <c r="BO61" s="1">
        <v>0.98119999999999996</v>
      </c>
      <c r="BP61" s="1">
        <v>0.34399999999999997</v>
      </c>
      <c r="BQ61" s="19">
        <v>0</v>
      </c>
    </row>
    <row r="62" spans="5:69" x14ac:dyDescent="0.35">
      <c r="E62" s="1">
        <v>0.4</v>
      </c>
      <c r="BN62" s="18">
        <v>0.4</v>
      </c>
      <c r="BO62" s="1">
        <v>0.98119999999999996</v>
      </c>
      <c r="BP62" s="1">
        <v>0.34399999999999997</v>
      </c>
      <c r="BQ62" s="19">
        <v>0</v>
      </c>
    </row>
    <row r="63" spans="5:69" x14ac:dyDescent="0.35">
      <c r="E63" s="1">
        <v>0.4</v>
      </c>
      <c r="BN63" s="18">
        <v>0.6</v>
      </c>
      <c r="BO63" s="1">
        <v>0.98119999999999996</v>
      </c>
      <c r="BP63" s="1">
        <v>0.34399999999999997</v>
      </c>
      <c r="BQ63" s="19">
        <v>0</v>
      </c>
    </row>
    <row r="64" spans="5:69" x14ac:dyDescent="0.35">
      <c r="E64" s="1">
        <v>0.6</v>
      </c>
      <c r="BN64" s="18">
        <v>0.2</v>
      </c>
      <c r="BO64" s="1">
        <v>0.98119999999999996</v>
      </c>
      <c r="BP64" s="1">
        <v>0.34399999999999997</v>
      </c>
      <c r="BQ64" s="19">
        <v>0</v>
      </c>
    </row>
    <row r="65" spans="5:69" x14ac:dyDescent="0.35">
      <c r="E65" s="1">
        <v>0.2</v>
      </c>
      <c r="BN65" s="18">
        <v>0.4</v>
      </c>
      <c r="BO65" s="1">
        <v>0.98119999999999996</v>
      </c>
      <c r="BP65" s="1">
        <v>0.34399999999999997</v>
      </c>
      <c r="BQ65" s="19">
        <v>0</v>
      </c>
    </row>
    <row r="66" spans="5:69" x14ac:dyDescent="0.35">
      <c r="E66" s="1">
        <v>0.4</v>
      </c>
      <c r="BN66" s="18">
        <v>0.2</v>
      </c>
      <c r="BO66" s="1">
        <v>0.98119999999999996</v>
      </c>
      <c r="BP66" s="1">
        <v>0.34399999999999997</v>
      </c>
      <c r="BQ66" s="19">
        <v>0</v>
      </c>
    </row>
    <row r="67" spans="5:69" x14ac:dyDescent="0.35">
      <c r="E67" s="1">
        <v>0.4</v>
      </c>
      <c r="BN67" s="18">
        <v>0.4</v>
      </c>
      <c r="BO67" s="1">
        <v>0.98119999999999996</v>
      </c>
      <c r="BP67" s="1">
        <v>0.34399999999999997</v>
      </c>
      <c r="BQ67" s="19">
        <v>0</v>
      </c>
    </row>
    <row r="68" spans="5:69" x14ac:dyDescent="0.35">
      <c r="E68" s="1">
        <v>0.2</v>
      </c>
      <c r="BN68" s="18">
        <v>0.2</v>
      </c>
      <c r="BO68" s="1">
        <v>0.98119999999999996</v>
      </c>
      <c r="BP68" s="1">
        <v>0.34399999999999997</v>
      </c>
      <c r="BQ68" s="19">
        <v>0</v>
      </c>
    </row>
    <row r="69" spans="5:69" x14ac:dyDescent="0.35">
      <c r="E69" s="1">
        <v>0.4</v>
      </c>
      <c r="BN69" s="18">
        <v>0.4</v>
      </c>
      <c r="BO69" s="1">
        <v>0.98119999999999996</v>
      </c>
      <c r="BP69" s="1">
        <v>0.34399999999999997</v>
      </c>
      <c r="BQ69" s="19">
        <v>0</v>
      </c>
    </row>
    <row r="70" spans="5:69" x14ac:dyDescent="0.35">
      <c r="E70" s="1">
        <v>0.4</v>
      </c>
      <c r="BN70" s="18">
        <v>0.4</v>
      </c>
      <c r="BO70" s="1">
        <v>0.98119999999999996</v>
      </c>
      <c r="BP70" s="1">
        <v>0.34399999999999997</v>
      </c>
      <c r="BQ70" s="19">
        <v>0</v>
      </c>
    </row>
    <row r="71" spans="5:69" x14ac:dyDescent="0.35">
      <c r="E71" s="1">
        <v>0.2</v>
      </c>
      <c r="BN71" s="18">
        <v>0.4</v>
      </c>
      <c r="BO71" s="1">
        <v>0.98119999999999996</v>
      </c>
      <c r="BP71" s="1">
        <v>0.34399999999999997</v>
      </c>
      <c r="BQ71" s="19">
        <v>0</v>
      </c>
    </row>
    <row r="72" spans="5:69" x14ac:dyDescent="0.35">
      <c r="E72" s="1">
        <v>0.2</v>
      </c>
      <c r="BN72" s="18">
        <v>0.4</v>
      </c>
      <c r="BO72" s="1">
        <v>0.98119999999999996</v>
      </c>
      <c r="BP72" s="1">
        <v>0.34399999999999997</v>
      </c>
      <c r="BQ72" s="19">
        <v>0</v>
      </c>
    </row>
    <row r="73" spans="5:69" x14ac:dyDescent="0.35">
      <c r="E73" s="1">
        <v>0.4</v>
      </c>
      <c r="BN73" s="18">
        <v>0.4</v>
      </c>
      <c r="BO73" s="1">
        <v>0.98119999999999996</v>
      </c>
      <c r="BP73" s="1">
        <v>0.34399999999999997</v>
      </c>
      <c r="BQ73" s="19">
        <v>0</v>
      </c>
    </row>
    <row r="74" spans="5:69" x14ac:dyDescent="0.35">
      <c r="E74" s="1">
        <v>0.2</v>
      </c>
      <c r="BN74" s="18">
        <v>0.4</v>
      </c>
      <c r="BO74" s="1">
        <v>0.98119999999999996</v>
      </c>
      <c r="BP74" s="1">
        <v>0.34399999999999997</v>
      </c>
      <c r="BQ74" s="19">
        <v>0</v>
      </c>
    </row>
    <row r="75" spans="5:69" x14ac:dyDescent="0.35">
      <c r="E75" s="1">
        <v>0.4</v>
      </c>
      <c r="BN75" s="18">
        <v>0.2</v>
      </c>
      <c r="BO75" s="1">
        <v>0.98119999999999996</v>
      </c>
      <c r="BP75" s="1">
        <v>0.34399999999999997</v>
      </c>
      <c r="BQ75" s="19">
        <v>0</v>
      </c>
    </row>
    <row r="76" spans="5:69" x14ac:dyDescent="0.35">
      <c r="E76" s="1">
        <v>0.2</v>
      </c>
      <c r="BN76" s="18">
        <v>0.6</v>
      </c>
      <c r="BO76" s="1">
        <v>0.98119999999999996</v>
      </c>
      <c r="BP76" s="1">
        <v>0.34399999999999997</v>
      </c>
      <c r="BQ76" s="19">
        <v>0</v>
      </c>
    </row>
    <row r="77" spans="5:69" x14ac:dyDescent="0.35">
      <c r="E77" s="1">
        <v>0.2</v>
      </c>
      <c r="BN77" s="18">
        <v>0.2</v>
      </c>
      <c r="BO77" s="1">
        <v>0.98119999999999996</v>
      </c>
      <c r="BP77" s="1">
        <v>0.34399999999999997</v>
      </c>
      <c r="BQ77" s="19">
        <v>0</v>
      </c>
    </row>
    <row r="78" spans="5:69" x14ac:dyDescent="0.35">
      <c r="E78" s="1">
        <v>0.4</v>
      </c>
      <c r="BN78" s="18">
        <v>0.4</v>
      </c>
      <c r="BO78" s="1">
        <v>0.98119999999999996</v>
      </c>
      <c r="BP78" s="1">
        <v>0.34399999999999997</v>
      </c>
      <c r="BQ78" s="19">
        <v>0</v>
      </c>
    </row>
    <row r="79" spans="5:69" ht="16" thickBot="1" x14ac:dyDescent="0.4">
      <c r="E79" s="1">
        <v>0.4</v>
      </c>
      <c r="BN79" s="14">
        <v>0.4</v>
      </c>
      <c r="BO79" s="15">
        <v>0.98119999999999996</v>
      </c>
      <c r="BP79" s="15">
        <v>0.34399999999999997</v>
      </c>
      <c r="BQ79" s="16">
        <v>0</v>
      </c>
    </row>
    <row r="80" spans="5:69" x14ac:dyDescent="0.35">
      <c r="E80" s="1">
        <v>0.4</v>
      </c>
    </row>
    <row r="81" spans="5:5" x14ac:dyDescent="0.35">
      <c r="E81" s="1">
        <v>0</v>
      </c>
    </row>
    <row r="82" spans="5:5" x14ac:dyDescent="0.35">
      <c r="E82" s="1">
        <v>0.2</v>
      </c>
    </row>
    <row r="83" spans="5:5" x14ac:dyDescent="0.35">
      <c r="E83" s="1">
        <v>0.4</v>
      </c>
    </row>
    <row r="84" spans="5:5" x14ac:dyDescent="0.35">
      <c r="E84" s="1">
        <v>0.2</v>
      </c>
    </row>
    <row r="85" spans="5:5" x14ac:dyDescent="0.35">
      <c r="E85" s="1">
        <v>0.2</v>
      </c>
    </row>
    <row r="86" spans="5:5" x14ac:dyDescent="0.35">
      <c r="E86" s="1">
        <v>0.4</v>
      </c>
    </row>
    <row r="87" spans="5:5" x14ac:dyDescent="0.35">
      <c r="E87" s="1">
        <v>0.2</v>
      </c>
    </row>
    <row r="88" spans="5:5" x14ac:dyDescent="0.35">
      <c r="E88" s="1">
        <v>0.4</v>
      </c>
    </row>
    <row r="89" spans="5:5" x14ac:dyDescent="0.35">
      <c r="E89" s="1">
        <v>0.4</v>
      </c>
    </row>
    <row r="90" spans="5:5" x14ac:dyDescent="0.35">
      <c r="E90" s="1">
        <v>0.6</v>
      </c>
    </row>
    <row r="91" spans="5:5" x14ac:dyDescent="0.35">
      <c r="E91" s="1">
        <v>0.2</v>
      </c>
    </row>
    <row r="92" spans="5:5" x14ac:dyDescent="0.35">
      <c r="E92" s="1">
        <v>0.4</v>
      </c>
    </row>
    <row r="93" spans="5:5" x14ac:dyDescent="0.35">
      <c r="E93" s="1">
        <v>0.2</v>
      </c>
    </row>
    <row r="94" spans="5:5" x14ac:dyDescent="0.35">
      <c r="E94" s="1">
        <v>0.4</v>
      </c>
    </row>
    <row r="95" spans="5:5" x14ac:dyDescent="0.35">
      <c r="E95" s="1">
        <v>0.2</v>
      </c>
    </row>
    <row r="96" spans="5:5" x14ac:dyDescent="0.35">
      <c r="E96" s="1">
        <v>0.4</v>
      </c>
    </row>
    <row r="97" spans="5:5" x14ac:dyDescent="0.35">
      <c r="E97" s="1">
        <v>0.4</v>
      </c>
    </row>
    <row r="98" spans="5:5" x14ac:dyDescent="0.35">
      <c r="E98" s="1">
        <v>0.4</v>
      </c>
    </row>
    <row r="99" spans="5:5" x14ac:dyDescent="0.35">
      <c r="E99" s="1">
        <v>0.4</v>
      </c>
    </row>
    <row r="100" spans="5:5" x14ac:dyDescent="0.35">
      <c r="E100" s="1">
        <v>0.4</v>
      </c>
    </row>
    <row r="101" spans="5:5" x14ac:dyDescent="0.35">
      <c r="E101" s="1">
        <v>0.4</v>
      </c>
    </row>
    <row r="102" spans="5:5" x14ac:dyDescent="0.35">
      <c r="E102" s="1">
        <v>0.2</v>
      </c>
    </row>
    <row r="103" spans="5:5" x14ac:dyDescent="0.35">
      <c r="E103" s="1">
        <v>0.6</v>
      </c>
    </row>
    <row r="104" spans="5:5" x14ac:dyDescent="0.35">
      <c r="E104" s="1">
        <v>0.2</v>
      </c>
    </row>
    <row r="105" spans="5:5" x14ac:dyDescent="0.35">
      <c r="E105" s="1">
        <v>0.4</v>
      </c>
    </row>
    <row r="106" spans="5:5" x14ac:dyDescent="0.35">
      <c r="E106" s="1">
        <v>0.4</v>
      </c>
    </row>
    <row r="107" spans="5:5" x14ac:dyDescent="0.35">
      <c r="E107" s="1">
        <f>AVERAGE(E32:E106)</f>
        <v>0.34399999999999964</v>
      </c>
    </row>
  </sheetData>
  <mergeCells count="166">
    <mergeCell ref="BI26:BI30"/>
    <mergeCell ref="BK26:BK30"/>
    <mergeCell ref="D2:K3"/>
    <mergeCell ref="BG26:BG30"/>
    <mergeCell ref="BH6:BH30"/>
    <mergeCell ref="BI6:BI10"/>
    <mergeCell ref="BK6:BK10"/>
    <mergeCell ref="BI11:BI15"/>
    <mergeCell ref="BK11:BK15"/>
    <mergeCell ref="BI16:BI20"/>
    <mergeCell ref="BK16:BK20"/>
    <mergeCell ref="BI21:BI25"/>
    <mergeCell ref="BK21:BK25"/>
    <mergeCell ref="BG6:BG10"/>
    <mergeCell ref="BE11:BE15"/>
    <mergeCell ref="BG11:BG15"/>
    <mergeCell ref="BE16:BE20"/>
    <mergeCell ref="BG16:BG20"/>
    <mergeCell ref="BE21:BE25"/>
    <mergeCell ref="BG21:BG25"/>
    <mergeCell ref="BA21:BA25"/>
    <mergeCell ref="BC21:BC25"/>
    <mergeCell ref="BA26:BA30"/>
    <mergeCell ref="BC26:BC30"/>
    <mergeCell ref="BE6:BE10"/>
    <mergeCell ref="BE26:BE30"/>
    <mergeCell ref="AY21:AY25"/>
    <mergeCell ref="AW26:AW30"/>
    <mergeCell ref="AY26:AY30"/>
    <mergeCell ref="AZ6:AZ30"/>
    <mergeCell ref="BA6:BA10"/>
    <mergeCell ref="BC6:BC10"/>
    <mergeCell ref="BA11:BA15"/>
    <mergeCell ref="BC11:BC15"/>
    <mergeCell ref="BA16:BA20"/>
    <mergeCell ref="BC16:BC20"/>
    <mergeCell ref="AV6:AV30"/>
    <mergeCell ref="AW6:AW10"/>
    <mergeCell ref="AY6:AY10"/>
    <mergeCell ref="AW11:AW15"/>
    <mergeCell ref="AY11:AY15"/>
    <mergeCell ref="AW16:AW20"/>
    <mergeCell ref="AY16:AY20"/>
    <mergeCell ref="AW21:AW25"/>
    <mergeCell ref="BD6:BD30"/>
    <mergeCell ref="AR6:AR30"/>
    <mergeCell ref="AS6:AS10"/>
    <mergeCell ref="AU6:AU10"/>
    <mergeCell ref="AS11:AS15"/>
    <mergeCell ref="AU11:AU15"/>
    <mergeCell ref="AS16:AS20"/>
    <mergeCell ref="AU16:AU20"/>
    <mergeCell ref="AS21:AS25"/>
    <mergeCell ref="AU21:AU25"/>
    <mergeCell ref="AS26:AS30"/>
    <mergeCell ref="AU26:AU30"/>
    <mergeCell ref="AJ6:AJ30"/>
    <mergeCell ref="AK6:AK10"/>
    <mergeCell ref="AM6:AM10"/>
    <mergeCell ref="AK11:AK15"/>
    <mergeCell ref="AM11:AM15"/>
    <mergeCell ref="AK16:AK20"/>
    <mergeCell ref="AM16:AM20"/>
    <mergeCell ref="AO11:AO15"/>
    <mergeCell ref="AQ11:AQ15"/>
    <mergeCell ref="AO16:AO20"/>
    <mergeCell ref="AQ16:AQ20"/>
    <mergeCell ref="AO21:AO25"/>
    <mergeCell ref="AQ21:AQ25"/>
    <mergeCell ref="AK21:AK25"/>
    <mergeCell ref="AM21:AM25"/>
    <mergeCell ref="AK26:AK30"/>
    <mergeCell ref="AM26:AM30"/>
    <mergeCell ref="AN6:AN30"/>
    <mergeCell ref="AO6:AO10"/>
    <mergeCell ref="AO26:AO30"/>
    <mergeCell ref="AQ26:AQ30"/>
    <mergeCell ref="AQ6:AQ10"/>
    <mergeCell ref="AF6:AF30"/>
    <mergeCell ref="AG6:AG10"/>
    <mergeCell ref="AI6:AI10"/>
    <mergeCell ref="AG11:AG15"/>
    <mergeCell ref="AI11:AI15"/>
    <mergeCell ref="AG16:AG20"/>
    <mergeCell ref="AI16:AI20"/>
    <mergeCell ref="AG21:AG25"/>
    <mergeCell ref="AI21:AI25"/>
    <mergeCell ref="AG26:AG30"/>
    <mergeCell ref="AI26:AI30"/>
    <mergeCell ref="AB6:AB30"/>
    <mergeCell ref="AC6:AC10"/>
    <mergeCell ref="AE6:AE10"/>
    <mergeCell ref="AC11:AC15"/>
    <mergeCell ref="AE11:AE15"/>
    <mergeCell ref="AC16:AC20"/>
    <mergeCell ref="AE16:AE20"/>
    <mergeCell ref="AC21:AC25"/>
    <mergeCell ref="AE21:AE25"/>
    <mergeCell ref="AC26:AC30"/>
    <mergeCell ref="AE26:AE30"/>
    <mergeCell ref="T6:T30"/>
    <mergeCell ref="U6:U10"/>
    <mergeCell ref="W6:W10"/>
    <mergeCell ref="U11:U15"/>
    <mergeCell ref="W11:W15"/>
    <mergeCell ref="U16:U20"/>
    <mergeCell ref="W16:W20"/>
    <mergeCell ref="Y11:Y15"/>
    <mergeCell ref="AA11:AA15"/>
    <mergeCell ref="Y16:Y20"/>
    <mergeCell ref="AA16:AA20"/>
    <mergeCell ref="Y21:Y25"/>
    <mergeCell ref="AA21:AA25"/>
    <mergeCell ref="U21:U25"/>
    <mergeCell ref="W21:W25"/>
    <mergeCell ref="U26:U30"/>
    <mergeCell ref="W26:W30"/>
    <mergeCell ref="X6:X30"/>
    <mergeCell ref="Y6:Y10"/>
    <mergeCell ref="Y26:Y30"/>
    <mergeCell ref="AA26:AA30"/>
    <mergeCell ref="AA6:AA10"/>
    <mergeCell ref="P6:P30"/>
    <mergeCell ref="Q6:Q10"/>
    <mergeCell ref="S6:S10"/>
    <mergeCell ref="Q11:Q15"/>
    <mergeCell ref="S11:S15"/>
    <mergeCell ref="Q16:Q20"/>
    <mergeCell ref="S16:S20"/>
    <mergeCell ref="Q21:Q25"/>
    <mergeCell ref="S21:S25"/>
    <mergeCell ref="Q26:Q30"/>
    <mergeCell ref="S26:S30"/>
    <mergeCell ref="L6:L30"/>
    <mergeCell ref="M6:M10"/>
    <mergeCell ref="O6:O10"/>
    <mergeCell ref="M11:M15"/>
    <mergeCell ref="O11:O15"/>
    <mergeCell ref="M16:M20"/>
    <mergeCell ref="O16:O20"/>
    <mergeCell ref="M21:M25"/>
    <mergeCell ref="O21:O25"/>
    <mergeCell ref="M26:M30"/>
    <mergeCell ref="O26:O30"/>
    <mergeCell ref="H6:H30"/>
    <mergeCell ref="I6:I10"/>
    <mergeCell ref="K6:K10"/>
    <mergeCell ref="I11:I15"/>
    <mergeCell ref="K11:K15"/>
    <mergeCell ref="I16:I20"/>
    <mergeCell ref="K16:K20"/>
    <mergeCell ref="I21:I25"/>
    <mergeCell ref="K21:K25"/>
    <mergeCell ref="I26:I30"/>
    <mergeCell ref="K26:K30"/>
    <mergeCell ref="E16:E20"/>
    <mergeCell ref="E21:E25"/>
    <mergeCell ref="G11:G15"/>
    <mergeCell ref="E26:E30"/>
    <mergeCell ref="D6:D30"/>
    <mergeCell ref="G16:G20"/>
    <mergeCell ref="G21:G25"/>
    <mergeCell ref="G26:G30"/>
    <mergeCell ref="G6:G10"/>
    <mergeCell ref="E6:E10"/>
    <mergeCell ref="E11:E15"/>
  </mergeCells>
  <conditionalFormatting sqref="D5:BK30">
    <cfRule type="cellIs" dxfId="0" priority="1" operator="equal">
      <formula>"NC"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4C1C-4780-8F45-B7C7-7ED179228504}">
  <dimension ref="B1:P19"/>
  <sheetViews>
    <sheetView tabSelected="1" zoomScale="70" zoomScaleNormal="70" workbookViewId="0">
      <selection activeCell="T17" sqref="T17"/>
    </sheetView>
  </sheetViews>
  <sheetFormatPr defaultColWidth="10.6640625" defaultRowHeight="15.5" x14ac:dyDescent="0.35"/>
  <sheetData>
    <row r="1" spans="2:16" x14ac:dyDescent="0.35">
      <c r="B1" t="s">
        <v>12</v>
      </c>
      <c r="C1" t="s">
        <v>15</v>
      </c>
      <c r="D1" t="s">
        <v>13</v>
      </c>
    </row>
    <row r="2" spans="2:16" x14ac:dyDescent="0.35">
      <c r="B2">
        <v>8</v>
      </c>
      <c r="C2">
        <v>5</v>
      </c>
      <c r="D2">
        <v>2</v>
      </c>
    </row>
    <row r="3" spans="2:16" x14ac:dyDescent="0.35">
      <c r="B3">
        <v>8</v>
      </c>
      <c r="C3">
        <v>5</v>
      </c>
      <c r="D3">
        <v>2</v>
      </c>
    </row>
    <row r="4" spans="2:16" x14ac:dyDescent="0.35">
      <c r="B4">
        <v>8</v>
      </c>
      <c r="C4">
        <v>5</v>
      </c>
      <c r="D4">
        <v>2</v>
      </c>
    </row>
    <row r="5" spans="2:16" x14ac:dyDescent="0.35">
      <c r="B5">
        <v>8</v>
      </c>
      <c r="C5">
        <v>5</v>
      </c>
      <c r="D5">
        <v>2</v>
      </c>
    </row>
    <row r="6" spans="2:16" x14ac:dyDescent="0.35">
      <c r="B6">
        <v>8</v>
      </c>
      <c r="C6">
        <v>5</v>
      </c>
      <c r="D6">
        <v>2</v>
      </c>
    </row>
    <row r="7" spans="2:16" x14ac:dyDescent="0.35">
      <c r="B7">
        <v>8</v>
      </c>
      <c r="C7">
        <v>5</v>
      </c>
      <c r="D7">
        <v>2</v>
      </c>
    </row>
    <row r="8" spans="2:16" x14ac:dyDescent="0.35">
      <c r="B8">
        <v>8</v>
      </c>
      <c r="C8">
        <v>5</v>
      </c>
      <c r="D8">
        <v>2</v>
      </c>
    </row>
    <row r="9" spans="2:16" x14ac:dyDescent="0.35">
      <c r="B9">
        <v>8</v>
      </c>
      <c r="C9">
        <v>5</v>
      </c>
      <c r="D9">
        <v>2</v>
      </c>
    </row>
    <row r="10" spans="2:16" x14ac:dyDescent="0.35">
      <c r="B10">
        <v>8</v>
      </c>
      <c r="C10">
        <v>5</v>
      </c>
      <c r="D10">
        <v>2</v>
      </c>
      <c r="P10" s="32">
        <v>5</v>
      </c>
    </row>
    <row r="11" spans="2:16" x14ac:dyDescent="0.35">
      <c r="B11">
        <v>8</v>
      </c>
      <c r="C11">
        <v>5</v>
      </c>
      <c r="D11">
        <v>2</v>
      </c>
    </row>
    <row r="12" spans="2:16" x14ac:dyDescent="0.35">
      <c r="B12">
        <v>8</v>
      </c>
      <c r="C12">
        <v>5</v>
      </c>
      <c r="D12">
        <v>2</v>
      </c>
    </row>
    <row r="13" spans="2:16" x14ac:dyDescent="0.35">
      <c r="B13">
        <v>8</v>
      </c>
      <c r="C13">
        <v>5</v>
      </c>
      <c r="D13">
        <v>2</v>
      </c>
    </row>
    <row r="14" spans="2:16" x14ac:dyDescent="0.35">
      <c r="B14">
        <v>8</v>
      </c>
      <c r="C14">
        <v>5</v>
      </c>
      <c r="D14">
        <v>2</v>
      </c>
    </row>
    <row r="15" spans="2:16" x14ac:dyDescent="0.35">
      <c r="B15">
        <v>8</v>
      </c>
      <c r="C15">
        <v>5</v>
      </c>
      <c r="D15">
        <v>2</v>
      </c>
    </row>
    <row r="16" spans="2:16" x14ac:dyDescent="0.35">
      <c r="B16">
        <v>8</v>
      </c>
      <c r="C16">
        <v>5</v>
      </c>
      <c r="D16">
        <v>2</v>
      </c>
    </row>
    <row r="17" spans="2:4" x14ac:dyDescent="0.35">
      <c r="B17">
        <v>8</v>
      </c>
      <c r="C17">
        <v>5</v>
      </c>
      <c r="D17">
        <v>2</v>
      </c>
    </row>
    <row r="18" spans="2:4" x14ac:dyDescent="0.35">
      <c r="B18">
        <v>8</v>
      </c>
      <c r="C18">
        <v>5</v>
      </c>
      <c r="D18">
        <v>2</v>
      </c>
    </row>
    <row r="19" spans="2:4" x14ac:dyDescent="0.35">
      <c r="B19">
        <v>8</v>
      </c>
      <c r="C19">
        <v>5</v>
      </c>
      <c r="D19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Linea 5</vt:lpstr>
      <vt:lpstr>Linea 3</vt:lpstr>
      <vt:lpstr>Axo1</vt:lpstr>
      <vt:lpstr>Linea Z1</vt:lpstr>
      <vt:lpstr>Carta suddivisa modelli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Campra, Alessia Aleksandra</cp:lastModifiedBy>
  <dcterms:created xsi:type="dcterms:W3CDTF">2023-08-24T12:05:20Z</dcterms:created>
  <dcterms:modified xsi:type="dcterms:W3CDTF">2023-11-24T11:17:07Z</dcterms:modified>
</cp:coreProperties>
</file>